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Egyetemi szintű vagy főiskolai\természettanár\"/>
    </mc:Choice>
  </mc:AlternateContent>
  <bookViews>
    <workbookView xWindow="0" yWindow="0" windowWidth="19200" windowHeight="6732"/>
  </bookViews>
  <sheets>
    <sheet name="Munka1"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Bejegyzes">[1]Útmutató!$B$9:$B$12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I28" i="1"/>
  <c r="I26" i="1"/>
  <c r="I25" i="1"/>
  <c r="I20" i="1"/>
  <c r="I9" i="1"/>
  <c r="I6" i="1"/>
  <c r="I4" i="1"/>
</calcChain>
</file>

<file path=xl/sharedStrings.xml><?xml version="1.0" encoding="utf-8"?>
<sst xmlns="http://schemas.openxmlformats.org/spreadsheetml/2006/main" count="401" uniqueCount="312">
  <si>
    <t>Tantárgy kódja</t>
  </si>
  <si>
    <t xml:space="preserve">Tantágy neve </t>
  </si>
  <si>
    <t>Name of the subject</t>
  </si>
  <si>
    <t>Tantárgyleírás</t>
  </si>
  <si>
    <t>Course description in English</t>
  </si>
  <si>
    <t>A kialakítandó kompetenciák leírása</t>
  </si>
  <si>
    <t>Description of the competencies to be developed</t>
  </si>
  <si>
    <t xml:space="preserve">Félévi követelmény </t>
  </si>
  <si>
    <t>Semester requirement</t>
  </si>
  <si>
    <t>Az értékelés módja</t>
  </si>
  <si>
    <t>Method of evaluation</t>
  </si>
  <si>
    <t>2-5 kötelező, illetve ajánlott irodalom (szerző, cím, kiadás adatai (esetleg oldalak), ISBN)</t>
  </si>
  <si>
    <t>ZTT1101</t>
  </si>
  <si>
    <t>Rendszerek a természettudományban</t>
  </si>
  <si>
    <t>Systems in natural Science</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</si>
  <si>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</si>
  <si>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</si>
  <si>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</si>
  <si>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</si>
  <si>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kollokvium</t>
  </si>
  <si>
    <t>Egy félévközi ZH megfelelő teljesítése a vizsgára bocsátáshoz, Írásbeli és szóbeli vizsga</t>
  </si>
  <si>
    <t>Accomplish one mid-term test needed for examination, written and oral examination</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</si>
  <si>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</si>
  <si>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ZTT1126</t>
  </si>
  <si>
    <t>Integrált természettudomáyok biológiája</t>
  </si>
  <si>
    <t>Biology of integrated natural sciences</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</si>
  <si>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</si>
  <si>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</si>
  <si>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</si>
  <si>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</si>
  <si>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gyakorlati jegy</t>
  </si>
  <si>
    <t>term grade</t>
  </si>
  <si>
    <t>2 zárthelyi dolgozat 50%-os teljesítése</t>
  </si>
  <si>
    <t>2 in-class papers with a minimum passing rate of 50%</t>
  </si>
  <si>
    <t>ZTT1102</t>
  </si>
  <si>
    <t>Integrált természettudományok fizikája</t>
  </si>
  <si>
    <t>Physics of integrated natural sciences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</si>
  <si>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</si>
  <si>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</si>
  <si>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</si>
  <si>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</si>
  <si>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</si>
  <si>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ZTT1103</t>
  </si>
  <si>
    <t>Integrált természettudományok kémiája</t>
  </si>
  <si>
    <t xml:space="preserve">Chemistry of integrated natural sciences </t>
  </si>
  <si>
    <t>A kémia és más természettudományi tárgyak kapcsolata. A kémia tárgya.  A mérések és számítások pontossága. SI mértékrendszer. A kémiai elem fogalma, relatív atom és móltömeg. Az atomok elektronszerkezete. Kvantumszámok. A hidrogénatom. A periódusos rendszer. A kémiai kötés fogalma. Vezetők és félvezetők. Az anyag halmazállapotának jellemzői. Oldatok. Kristályos és amorf anyagok. A kémiai reakciók. A kémiai egyenlet jelentése. A kémiai egyensúly. A kémiai reakciók sebessége, típusai. Az oldat kémhatása, pH fogalom. Hidrolízis és elektrolízis. Szervetlen kémia. Nemfémes elemek és vegyületeik tulajdonsága. Fémek, az ötvözetek fogalma. Korrózió. Szénvegyületek általános jellemzése. A szénhidrogének. Metán, etilén, acetilén. Alkoholok, fenolok, éterek, aldehidek, ketonok., karbonsavak. Nitrogéntartalmú vegyületek. Szénhidrátok, fehérjék. Műanyagok</t>
  </si>
  <si>
    <t>The relationship between chemistry and other natural sciences. The subject of chemistry. Accuracy of measurements and calculations. SI measurement system. Concept of chemical element, relative atomic and molecular mass. The electronic structure of atoms. Quantum numbers. The hydrogen atom. The periodic table. The concept of chemical bonding. Conductors and semiconductors. Characteristics of the state of matter. Solutions. Crystalline and amorphous materials. Chemical reactions. The meaning of the chemical equation. Chemical equilibrium. Rates and types of chemical reactions. Chemistry of the solution, pH concept. Hydrolysis and electrolysis. Inorganic chemistry. Properties of non-metallic elements and their compounds. Concept of metals, alloys. Corrosion. General characterization of carbon compounds. Hydrocarbons. Methane, ethylene, acetylene. Alcohols, phenols, ethers, aldehydes, ketones, carboxylic acids. Nitrogenous compounds. Carbohydrates, proteins. Plastics</t>
  </si>
  <si>
    <t>Tudás:
A hallgatók ismerik az alapvető kémiai fogalmakat és összefüggéseket atomi és halmazszerkezeti szinten. Ismerik a mesterséges és természetes környezetben előforduló szerves és szervetlen anyagok összetételét, legfontosabb tulajdonságait és felhasználási lehetőségeit.
Ismerik az alapvető összefüggéseket a kémia ismeretek és a környezetünkben lejátszódó fizikai, biológiai folyamatok, a környezetvédelem kérdései között.
Képesség:
A hallgatók képesek a kémia jelrendszerét és fogalmait megfelelően használni, az általános, szervetlen és szerves kémia alapjai területén szakszerűen kifejezni magukat mind szóban, mind írásban. Képesek az általános, szervetlen és szerves kémiában előforduló fogalmak és összefüggések alkalmazására alapvető kémiai
problémák megoldására.
Képesek a kémia és a többi természettudományi terület tudás- és ismeretanyaga közötti összefüggések felismerésére, ezen ismeretek alkalmazására és továbbfejlesztésére.
Attitűd:
A hallgatók nyitottak arra, hogy a kémia témakörben, illetve a saját tudományterületökhöz közvetlenül vagy közvetetten kapcsolódó kémiai területeken új, tudományosan bizonyított ismereteket szerezzenek, de elutasítsák a
megalapozatlan, esetleg megtévesztő állításokat.</t>
  </si>
  <si>
    <t>Knowledge:
Students know basic chemical concepts and contexts at the atomic and structural level. They know the composition, most important properties and possible uses of organic and inorganic substances occurring in artificial and natural environments.
They know the basic connections between knowledge of chemistry and the physical and biological processes taking place in our environment, and issues of environmental protection.
Skills:
The students are able to use the symbols and concepts of chemistry properly, and express themselves professionally both orally and in writing in the field of general, inorganic and organic chemistry. They are able to apply the concepts and relationships found in general, inorganic and organic chemistry in basic chemistry
to solve problems.
They are able to recognize the connections between the knowledge and knowledge of chemistry and other natural science fields, and to apply and further develop this knowledge.
Attitude:
Students are open to acquiring new, scientifically proven knowledge in the field of chemistry, or in chemical fields directly or indirectly related to their own fields of science, but reject the unfounded or possibly misleading claims.</t>
  </si>
  <si>
    <t>A félév során megírt zárthelyik, és házi dolgozatok jegyeinek átlaga</t>
  </si>
  <si>
    <t>The average of grades of mid-term tests written during the semester and the home assignments</t>
  </si>
  <si>
    <t>Nyilasi J.: Általános kémia, Gondolat Kiadó, Budapest, 1978.
Nyilasi J.: Szervetlen kémia, Gondolat Kiadó, Budapest, 1978.
Benkő Zoltán, Kőmívesné Tamás Ibolya,
Stankovics Éva: Kémiai alapok, Typotex, 2011. (letölthető jegyzet)
Kovács K. - Halmos M.: A szerves kémia alapjai. Tankönyvkiadó, Budapest, 1976.</t>
  </si>
  <si>
    <t>ZTT1154</t>
  </si>
  <si>
    <t>Mindennapi kémia</t>
  </si>
  <si>
    <t>Everyday chemistry</t>
  </si>
  <si>
    <t>A hallgatók ismerkedjenek meg a kémiai tudományok eredményeivel a mindennapi életben, vegyipari termékek szerepével napjainkban. A könnyűvegyipar fontosabb folyamatai, műveletei. Alapanyagok és segédanyagok feldolgozása. Festékek és lakkok. Mosó- és tisztítószerek. Folttisztítás. Növényi és állati kártevők elleni szerek. Kémia a konyhában. Tartósítószerek. Kozmetikai és fodrászipari cikkek. Hajápoló szerek. Illatosító anyagok. Tápszerek, italok, ízesítőanyagok. Fotóvegyszerek. Gyógyszerek. Mindennapjainkkal kapcsolatos kémiai folyamatok.</t>
  </si>
  <si>
    <t>The subject gives an overview of the  chemistry focusing on some interesting, important and latest results as well as the chemicals used every day. Chemical processes and operations. Processing of crude and subsidiary materials. Lacquers and dyes. Ingredients, detergents, stain removal. Fungicides, insecticides, pesticides, herbicides. Kitchen chemistry. Canning materials. Cosmetics, hairdressing materials. Nutriments, drinks, aroma compounds. Pharmaceuticals, drugs. Chemical proccesses in the everyday.</t>
  </si>
  <si>
    <t>Tudása:
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Képességei:
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Attitűdje:
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</si>
  <si>
    <t>Knowledge:
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Skills:
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for the intermediate level of the physics subject.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</si>
  <si>
    <t>A félév során írt zárthelyi dolgozatok és feladatok legalább 50%-os teljesítése.</t>
  </si>
  <si>
    <t>Completion at least 50 % of the practical tasks and assignments written during the semester.</t>
  </si>
  <si>
    <t>Simonyi Miklós: Emberek és molekulák - kémia a mindennapokban. Typotex, Budapest, 2020. ISBN: 978-963-4930-83-9 Alfred Vivian: Everyday Chemistry. Forgotten Books (2018) ISBN: 978-1330043578</t>
  </si>
  <si>
    <t>ZTT1141</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</si>
  <si>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</si>
  <si>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</si>
  <si>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</si>
  <si>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</si>
  <si>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</si>
  <si>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</si>
  <si>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3 évközi ZH alapján</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</si>
  <si>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</si>
  <si>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</si>
  <si>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ZTT1106</t>
  </si>
  <si>
    <t>Terepi tapasztalatok 1.</t>
  </si>
  <si>
    <t>Field experiences 1.</t>
  </si>
  <si>
    <t>A terepgyakorlat célja, hogy a hallgató megismerje a földrajzos tárgyak keretében tanult ismeretek gyakorlati aspektusait is. Továbbá, hogy a hallgatók saját szemükkel is láthassák a geomorfológiai formakincset a terepen is és betekintést kapjanak a terepi kutatómunkába is.</t>
  </si>
  <si>
    <t>The aim of the field exercise is to acquaint the student with the practical aspects of the knowledge learned in the framework of geographical subjects. Our goal is for students to be able to see the treasure of geomorphological forms in the field.</t>
  </si>
  <si>
    <t>A hallgató képes környezettudományos gondolkodásmódjának alkalmazása révén értelmezni a terepi helyszíneken látott természeti folyamatokat, érti a meglátogatott ökoszisztémák működését. A hallgató ismeri a területen megfigyelhető antropogén behatások környezetre gyakorolt hatásait, tisztában van a környezetterhelésnek az élő rendszerekre, valamint a földrajzi környezetre gyakorolt hatásaival. Ismeri a felkeresett területek természeti és környezeti problémáit. Rendelkezik  a lokális környezeti problémák megoldását szolgáló,  széles körben hasznosítható problémamegoldó készségekkel.</t>
  </si>
  <si>
    <t>The student is able to interpret the natural processes seen in the field through the application of his environmental science thinking, he understands the functioning of the ecosystems visited. The student is aware of the effects of anthropogenic impacts on the environment in the area and is aware of the effects of environmental pressures on living systems as well as the geographical environment. He is aware of the natural and environmental problems of the areas visited. He has a wide range of problem-solving skills to solve local environmental problems.</t>
  </si>
  <si>
    <t>Gyakorlati jegy</t>
  </si>
  <si>
    <t>A terepgyakorlaton készített jegyzőkönyv értékelése, személyre szabott feladatok megoldása.</t>
  </si>
  <si>
    <t>Evaluation of the protocol prepared during the field exercise, solving personalized tasks.</t>
  </si>
  <si>
    <t>Dobrosi D. – Haraszthy L. – Szabó G.: Magyarországi árterek természetvédelmi problémái, WWF Füzetek 3.</t>
  </si>
  <si>
    <t>ZTT1153</t>
  </si>
  <si>
    <t>Mindennapi fizika</t>
  </si>
  <si>
    <t>Everyday Physics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</si>
  <si>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</si>
  <si>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</si>
  <si>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</si>
  <si>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The prerequisite for obtaining the term grade is to give the required lectures during the semester and  presentations illustrated by experiments, and to complete an end-term test with a min. passing rate of 50%.</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</si>
  <si>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</si>
  <si>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t>examination</t>
  </si>
  <si>
    <t>ZTT1209</t>
  </si>
  <si>
    <t>Retorika 1.</t>
  </si>
  <si>
    <t>Rhetoric 1.</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</si>
  <si>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kommunikációhoz szükséges speciális szövegértési, -alkotási, helyesírási készségeket.
A tantárgy tartalma:
• Helyesírási ismeretek
• Nyelvhelyességi ismeretek
• Beszédtechnika</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</si>
  <si>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Subject content:
• Spelling
• Grammatical correctness
• Speech techniques</t>
  </si>
  <si>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</si>
  <si>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</si>
  <si>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 xml:space="preserve">3, egyenként legalább 50%-os eredménnyel teljesített zárt helyi dolgozat </t>
  </si>
  <si>
    <t>3 in-class tests with a minimum passing rate of 50%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</si>
  <si>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</si>
  <si>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ZTT1233</t>
  </si>
  <si>
    <t>Természettudományos renszerek és komplexitása</t>
  </si>
  <si>
    <t>Natural science systems and theri complexity</t>
  </si>
  <si>
    <t xml:space="preserve">A kurzus áttekinti azokat a legfontosabb matematikai készségeket és statisztikai eljárásokat, amelyek szükségesek ahhoz, hogy a hallgatók képesek legyenek a biológiai és más kísérletes tudományok mérési eredményeinek elemzésére és értékelésére. Példákon keresztül megismerteti számos környezet- és biológiai tudományokban elterjedt alkalmazás használatához szükséges matematikai alapokat. A 2. szemeszter végére (Biometria 1-2.) a hallgatók képesek lesznek gyakorlatban alkalmazni a tudományos adatértékelés módszereket és ezek eredményeit helyesen értelmezni. </t>
  </si>
  <si>
    <t>The course summarizes the most important mathematical skills that make students able to use and evaluate the results of biological and other experimental sciences. It includes the mathematics of biological and environmental applications. At the end of the 2nd semester (Biometrics 1-2), students will be able to evaluate the practical aspects of scientific data analysis and properly interpret them.</t>
  </si>
  <si>
    <t>Képes az élő és élettelen környezeti mintákra alkalmazható adatgyűjtésre, adatrögzítésre, az adatok feldolgozására és értelmezésére. Képes az alapvető statisztikai és adatértékelési módszerek használatára.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t>
  </si>
  <si>
    <t>Students are capable of collecting, recording, processing and interpreting data for living and lifeless environmental samples. Students are able to use basic statistical and data evaluation methods, they have the ability to select graphical analysis and appropriate methods for visualizing the results. They know the basic rules of application and the usage of statistical test methods and tools. They are able to interpret the results.</t>
  </si>
  <si>
    <t xml:space="preserve">Három félévközi ZH megfelelő teljesítése </t>
  </si>
  <si>
    <t>Accomplish three mid-term tests.</t>
  </si>
  <si>
    <t>Kiss Ferenc, Vallner Judit: Fejezetek a matematika biológiai és környezetvédelmi alkalmazásaiból, Bessenyei György Könyvkiadó, 2001. Kurdics János, Toledo Rodolfo: Statisztika feladatgyűjtemény Excel™ támogatással (http://www.tankonyvtar.hu) Dr. Sváb János: Biometriai módszerek a kutatásban, 1981. Précsényi I., Karsai ., Barta Z. és Székely T. (1995): Alapvető kutatástervezési, statisztikai és projektértékelési módszerek a szupraindividuális biológiában (Debrecen) Reiczigel J., Harnos A., Solymosi N. (2007): Biostatisztika nem statisztikusoknak, , Pars Kft., Budapest. Zar, J. H. (2009): Biostatistical Analysis (5th Edition), Prentice Hall.</t>
  </si>
  <si>
    <t>ZTT1211</t>
  </si>
  <si>
    <t>Terepi tapasztalatok 2.</t>
  </si>
  <si>
    <t>Field experiences 2.</t>
  </si>
  <si>
    <t>A terepgyakorlat célja, hogy a hallgató megismerje  a természetvédelem tárgyak keretében tanult ismeretek gyakorlati aspektusait is. Célunk, hogy a hallgatók saját szemükkel is láthassák  a védett fajok egy részét természetes élőhelyeiken. A terepgyakorlat során a hallgatók eljutnak a tanulmányaikból már ismert védett természeti területek egy részére, megfigyelhetik a jellegzetes hazai élőhelyeket, és természetes környezetükben tanulmányozhatják a védett fajokat. Ismereteket szereznek a természetvédelmi kezelésekről, az élőhely-rekonstrukció eredményeiről. További célja a tárgynak, hogy a hallgatók a helyi szakemberek által tartott terepi vezetés révén alaposabban beleláthassanak a természetvédelmi, környezetvédelmi problémákba, szembesülhessenek a természetvédelem napi problémáival, és képet kaphassanak a természetvédelem és a civil szféra gyakorlatban is megvalósuló együttműködési lehetőségeiről és betekintést kapjanak a terepi kutatómunkába is.</t>
  </si>
  <si>
    <t>The aim of the field exercise is to acquaint the student with the practical aspects of the knowledge learned in the framework of nature conservation. Our goal is for students to be able to see the treasure of some of the protected species in their natural habitats. During the field exercise, students get to some of the protected natural areas already known from their studies, observe the typical domestic habitats and study the protected species in their natural environment. They gain knowledge about nature conservation treatments and the results of habitat reconstruction. A further aim of the course is to provide students with a deeper insight into nature conservation and environmental issues, to face the day-to-day problems of nature conservation, and to gain an insight into nature conservation and civil society collaboration opportunities in practice.</t>
  </si>
  <si>
    <t>Term grade</t>
  </si>
  <si>
    <t>Rakonczay Zoltán: Magyarország nemzeti parkjai, oktatási segédlet. Garami László – Garami Lászlóné: Zöld utakon, Védett természeti értékeink útikalauza, Mezőgazda Kiadó, Budapest, 1997.</t>
  </si>
  <si>
    <t>ZTT1212</t>
  </si>
  <si>
    <t>Talajökológia 1.</t>
  </si>
  <si>
    <t>Soil ecology 1.</t>
  </si>
  <si>
    <t>A kurzust elvégző hallgató átfogó ismerettel rendelkezik talajok általános tulajdonságairól (talajfizikai, talajkémiai és talajbiológiai). Átlátja a talajképződés fontosabb folyamatait, jellemzőit. Összefüggéseiben értelmezi talajok levegő-, víz- és hőgazdálkodását és ezek összefüggéseit. Ismeri a fontosabb talajtípusokat a földrajzi övezetekben. Képes a hazai talajtípusok rendszerezésre, átlátja a klimazonális, intrazonális és azonális típusok kialakulásának ok-okozati összefüggéseit. Átlátja és érti a talaj tulajdonságok antropogén eredetű változásait és ezek termelési rendszerekre gyakorolt hatásait. Tisztában van a szikesedési és talajeróziós folyamatok antropogén hátterével és ezen folyamatok jelentőségével általánosságban, illetve az ezekkel kapcsolatos  magyarországi problémákkal. Ismeri a talajvédelemi beavatkozások lehetőségeit és képes ezeket alkalmazni. Továbbá képes talajszelvények létesítésére, a helyes talajmintavételi technikák alkalmazására, a talaj tulajdonságainak terepi, illetve laboratóriumi vizsgálatára és a kapott eredmények értékelésére. Ezen belül a talajok mechanikai összetételének meghatározására, a szerkezetesség megállapítására, a kémhatásvizsgálat elvégzésére és a talajok vízgazdálkodási tulajdonságainak és talajkiválások és másodlagos képződmények vizsgálatára, egyszerűbb talajtérképek készítésére. Érti a talajdegradációs folyamatokat. Ismeri a természetes és mesterséges talajkörnyezetben előforduló fontosabb szerves és szervetlen anyagok környezeti szempontú elemzésének terepi és laboratóriumi módszereit, továbbá az élő és élettelen anyagok hosszú távú (monitoring) megfigyelési módszereit. Alkalmazza ennek a tipikusan multidiszciplináris környezettudománynak az alkotó műveléséhez szükséges tudományterületek (biológia, fizika, földtudományok, kémia, valamint matematika és informatika) alapismereti kurzusokon elsajátított tudásanyagát, dinamikusan egymásra építve az ott tanult és begyakorolt ismereteket,  továbbá átlátja, hogy ezek a domborzati hatások hogyan kapcsolódnak a talaj-degradációs folyamatokhoz, hogyan lehet ezek talajpusztító, termést csökkentő hatását mérsékelni. A tantárgy célja, hogy a hallgató megismerje a legfontosabb talajtani vizsgálatokat, elsajátítsa a mintavételezést, és a minták feldolgozását,</t>
  </si>
  <si>
    <t>Students know  the main characteristic features of soil, the morphological regions of Hungary, formation of differents soil types, water, air and thermal processes in the soil. They realize the characteristics of soil (structural, morphological, acidity, water processes), soil maps and determination of the mechanical composition of the soil. They can apply soil structure determination. They know precipitations and secondary formations in soils, pH tests, the examination of the soil water management properties, soil maps, soil degradation processes, and Hungary’s Nature and Landscape. The Carpathian Basin. Formation of relief in Hungary.</t>
  </si>
  <si>
    <t xml:space="preserve">A hallgató a kurzust elvégezve sikeresen átlátja a fontosabb talajtani ismereteket és érti a közöttük lévő összefüggéseket, érti a talajok fő típusainak kialakulási folyamatait (különös tekintettel a hazai talajokra). A hallgatók rutinszerűen alkalmazzák a fontosabb talajfizikai és talajkémiai vizsgálatokat, képesek a kapott eredmények önálló és kritikus értelmezésére, képes a talajokban lévő szerves és szervetlen alkotóelemek eloszlásának és szerkezetének elemzésére, terepi és laboratóriumi adatgyűjtésére. Ismerik a fontosabb hazai szakirodalmakat és a témában fellelhető szakfolyóiratokat és tisztában vannak azzal, hogy ezeknek a szakmai anyagoknak a rendszeres olvasásával tovább bővíthetik tudásukat, illetve további hasznos ismeretek gyűjthetnek, mely további szakmai fejlődésük alapját jelenti. Átlátja az összefüggésüket más diszciplínákkal (földrajz, hidrológia, geológia, ökológia, természet- és környezetvédelem). Ismeri a tárgyhoz kötődő fontosabb szakkifejezések angol nyelvű megfelelőit. Ismeri a természetes és mesterséges talaj környezetben előforduló élő és élettelen anyagok hosszú távú (monitoring) megfigyelési módszereit. -    Képes a talaj környezetben előforduló szerves és szervetlen anyagok terepi és laboratóriumi adatgyűjtéséhez, adatrögzítéséhez, adatfeldolgozásához, valamint adatértelmezéséhez szükséges alapvető informatikai és infokommunikációs módszereket alkalmazni. </t>
  </si>
  <si>
    <t>Students know the most important soil knowledge, can interpret the relationships between them and the development processes of the main types of soils (with special regard to the Hungarian soils). Students routinely use the most important soil physics and soil chemistry studies. They are able to interpret the results critically and independently, and analyze the structure of organic and inorganic constituents in soils. They know the most important literature and the specialized journals available on this topic, additionally, they can incorporate more useful knowledge that is the basis of their further professional development. They see their relationship with other disciplines (geography, hydrology, geology, ecology, nature and environment). Students are familiar with major English-language equivalents of terms related to the subject. They are familiar with the long-term monitoring methods of living and inanimate substances in the natural and artificial soil environment.</t>
  </si>
  <si>
    <t>Martonné Erdős K.: Magyarország tájföldrajza. DE Kossuth Egyetemi Kiadó, 2001. ISBN: 9789634732334. Kerényi A. – Martonné Erdős K.: Talajtani gyakorlatok. Debrecen, KLTE 1994. Stefanovits P. - Filep Gy.- Füleky Gy.: Talajtan. Mezőgazda Kiadó, Bp. 1999. ISBN: 9789632866765.</t>
  </si>
  <si>
    <t>ZTT1243</t>
  </si>
  <si>
    <t>Modern biológia a természettudományban</t>
  </si>
  <si>
    <t xml:space="preserve">Modern biology in natural science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</si>
  <si>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</si>
  <si>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</si>
  <si>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</si>
  <si>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Ability: Students are able to recognize and integrate the knowledge and correlations of the different scientific fields in environment-microbe system. He is able to methodize the utilization possibilities of microbes according to scientific points of view.
Attitude: Students are open-minded and use the latest biological and other scientific research results in the topic of microbiology.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</si>
  <si>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</si>
  <si>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</si>
  <si>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</si>
  <si>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Szakmódszertan 1</t>
  </si>
  <si>
    <t>Methodology 1.</t>
  </si>
  <si>
    <t xml:space="preserve">A tantárgy célja a legfontosabb elméleti és gyakorlati ismeretek és kompetenciák megismertetése, hogy a tanárjelöltek a biológiatanítás számára a lehető legjobb személyi feltételekkel, jó felkészültségű szaktanárok legyenek. A tantárgy ismereteinek birtokában a tanárjelölt képes a korszerű metodikai és pedagógiai módszerek, szervezeti formák alkalmazására, továbbá képes felismerni a biológiai szaktudományokban szerzett magas szintű ismeretek integrálásával, a természettudományos gondolkodás fejlesztésének lehetőségeit az általános iskolai biológiaoktatásban. Ismereteivel képes a tanév, vagy tanítási óra didaktikai és nevelési célkitűzéseit megvalósítani és szakmetodikai kutatásokat folytatni.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és mindezek megértetése gyakorló iskolai hospitálások során, tovább a tantárgyi sajátosságok megfigyelése.
</t>
  </si>
  <si>
    <t xml:space="preserve"> The knowledge of the subject in his possession the candidate is able to apply the modern methodology,  teaching methods and organizational forms. Subject characteristics of lesson types, methods, work forms according to age characteristics
Didactic steps (organization, motivation, objective, presentation of new material, partial summary, systematization, highlighting, recording, checking, evaluation, end-of-class summary) and understanding all of these during practice school hospitalizations, further observing the specifics of the subject.
</t>
  </si>
  <si>
    <t>Tudás: A biológia által közvetített tudás sajátosságai, a tantárgy kapcsolata más tantárgyakkal, műveltségterületekkel.  A tantervek fogalma, fajtái. A biológia tantárgy tanítási folyamata, a tervezés szintjei.  A tanmenet és az óravázlat. Órajellegek, óratípusok. Szervezeti formák. Tevékenységek a tanítási órán. Oktatási feladatok, nevelési és képzési feladatok az általános iskolai biológiaoktatásban. Módszer, szervezési mód, oktatási eszköz fogalmának értelmezése. A módszerek csoportosítása. A módszer ekvivalencia és a módszertani szabadság kérdése. A tanulók közötti együttműködést fejlesztő módszerek (csoportmunka, kooperatív tanulási technikák). A didaktikai feladatok és módszerek alkalmazása és példákkal történő gyakorlása konkrét biológia tananyagban: motiváció, közlés, magyarázat, fogalomalkotás, összefoglalás, ellenőrzés, szemléltetés, modellezés, modellalkotás, számonkérés, feladatmegoldás, ábra- és grafikonelemzés, szövegértés, ok-okozatok feltárása, általánosítás, problémamegoldás, kiselőadás, kérdés-felelt, vita, stb. A szemléltetés jelentősége és formái. Képesség: A különböző forrásokból származó tudás integrálásának lehetőségei, módjai. A természettudományos és technikai kompetencia és a természettudományos gondolkodás fejlesztésének lehetőségei a biológia tantárgy keretében. A munkaformák szerepe a differenciált módszerek rendszerében. Az induktív és deduktív szemlélet a biológiaoktatásban, elméleti és gyakorlati kérdések ismerete és használata. Attitüd: Törekszik a a szaknyelv elsajátíttatására, gondolkodási sémák algoritmusokká rendezésére a tanulási folyamatban. Rendelkezik a természettudományos ismeretek elsajátításának életkori attribútumaival. Elméleti ismeretek alkalmazásával a terepi és laboratóriumi kísérletezésben.</t>
  </si>
  <si>
    <t xml:space="preserve">The knowledge of the subject in his possession the candidate is able to apply the modern methodology,  teaching methods and organizational forms.
The knowledge that should be acquired : History of teaching Biology. Concept and types of curricula. Skills: The process of teaching Biology, the levels of planning.  Syllabus and lesson plan. Nature of lessons and lesson types. Organizational forms. Attitude:  Activities during the lesson. Interpretation of the concepts of method, organizational structure, teaching tool. Grouping of different methods. </t>
  </si>
  <si>
    <t>2 zárthelyi dolgozat 50%-os teljesítése, 2 mikortanítás</t>
  </si>
  <si>
    <t>2 in-class papers with a minimum passing rate of 50%, 2 microteaching</t>
  </si>
  <si>
    <t xml:space="preserve">Bodzsár É. (2005) Kézikönyv a biológiatanítás módszertanához. Trefort Kiadó, Budapest, ISBN: 963 446 303 7. 
Dobróné Tóth M., Egri S., Erlichné Bogdán K., Kiss S., Nyakóné Juhász K., Revákné Markóczi I., Sarka L., Teperics K., Tóthné Kosztin B., Tóth Z., Varga K., Vallner J. (2011) A természettudományok tanításának elméleti alapjai. Elektronikus jegyzet, http://repetha.nyf.hu/. 
</t>
  </si>
  <si>
    <t>ZTT1114</t>
  </si>
  <si>
    <t>Hidrológia alapjai</t>
  </si>
  <si>
    <t>Basics of hydrology</t>
  </si>
  <si>
    <t>Rendelkezik a fontosabb hidrológiai alapismeretekkel (a víz szerepe a Földön, a földfelszín vizei, a felszínalatti vizek csoportosítása, a víz földi körforgásának alapelemei, hidrogeográfia, vízminőség-védelmi alapismeretek). A hallgató érti a klimatológiai hatások és a hidrológia közötti összefüggéseket. Tudja, hogy mik a vízburok részei, tisztában van a köztük lévő kölcsönhatásokkal is.</t>
  </si>
  <si>
    <t xml:space="preserve">The students acquire the basics of hydrological knowledge, and recognize the role of water on Earth (the Earth's surface waters, the classification of the groundwater and the basics of ground water cycle). Students know the basics of physical geography, they are able to study the processes and patterns in the natural environment like hydrosphere, and geosphere. They realize the consequences of axle rotation and circulation: the characteristics of the days, the seasons, the climatic zones and the main climatic elements. They recognize the weather factors, phenomena (precipitation kind, wind, cloud cover), can observe and measure the weather elements (temperature, humidity, atmospheric pressure, wind speed). They have an overview of the process of fragmentation and stagnation and the role of anthropogenic effects in these processes. </t>
  </si>
  <si>
    <t>A kurzust teljesítő hallgató megfelelő ismeretekkel rendelkezik a hideoszféráról és érti ennek időjárási elemekkel való kapcsolatát,is átlátjalsajátította mérésük, vizsgálatuk alapjait. A tárgyat teljesítő hallgató birtokában van a jellegzetesen multidiszciplináris környezettudomány műveléséhez szükséges földrajzi alaptudás vízrajzhoz kapcsolódó részével, melyet kapcsolni képes a többi természettudományos ismerethez.</t>
  </si>
  <si>
    <t>Students who have completed the course have a good knowledge of hydrosphere and weather elements and have mastered the basics of their measurement and examination. Students are aware of the effects of humanity's water pollution . They are able to model hydrological processes.</t>
  </si>
  <si>
    <t>Bodnár L.–Fodor I.–Lehmann A.: A természet- és a környezetvédelem földrajzi vonatkozásai Magyarországon. Nemzeti Tankönyvkiadó, Budapest 1999. Boros L. (szerk.): Általános természeti földrajzi gyakorlatok. Nemzeti Tankönyvkiadó, Bp. 1997. Urbanovszky István: Hidrológia és hidraulika - 2008.</t>
  </si>
  <si>
    <t>OFD1101</t>
  </si>
  <si>
    <t>Általános földtani és geokémiai alapismeretek</t>
  </si>
  <si>
    <t>Basics of geology and geochemistry</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</si>
  <si>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</si>
  <si>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course aims to provide foundation knowledge of the lithosphere of the most important mineralogical and petrographic concepts, the material development processes taking place there. Crystallographic basic concepts, crystal systems and crystal classes crystal geochemistry, crystal physics, mineralogy basic physical concepts. The magmatic crystallization stages. Structure of igneous rocks.</t>
  </si>
  <si>
    <t>Tudás: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Képesség: 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Attitűd: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</si>
  <si>
    <r>
      <t xml:space="preserve">Knowledge: The student is familiar with the basic physical and chemical basic concepts necessary for the sound and the rock crystal, crystal systems and crystal classes. Crystal and mineral chemistry, digestion classification, possesses the chemistry of the magma. It possesses the knowledge necessary to organize the magma, sedimentary and metamorphic rocks. The student knows the basic physical principles of geology and their impact on the Earth's historical and contemporary development. You can put our the Earth in the universe and in the solar system. He is aware of the physical and chemical properties of the magma, he knows the vulcanism, the formation of mountains, the processes and effects of the diagenesis.
Ability: It is capable of grouping rocks and minerals identifying major minerals and rocks found in Hungary, grouping minerals and building materials.  It is capable of identifying certain geological formations, recognizing the effects of the processes in the lithosphere on the surface.
Attitude: Strive for a broad understanding of the relationship theory and principles of minerals and petrology, to multidisciplinary knowledge of geology-related issues, to the synthesizing vision, to the knowledge of minerals and petrology.  Strive for a wide-ranging acquisition of ground-based theories and principles, the multidisciplinary understanding of geology-related issues, the development of a synthesizing approach and the knowledge of the earth's domain.
</t>
    </r>
    <r>
      <rPr>
        <u/>
        <sz val="11"/>
        <color theme="1"/>
        <rFont val="Arial"/>
        <family val="2"/>
        <charset val="238"/>
      </rPr>
      <t/>
    </r>
  </si>
  <si>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</si>
  <si>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</si>
  <si>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</si>
  <si>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ZTT1117</t>
  </si>
  <si>
    <t>Ökológiai rendszerek vizsgálata 1.</t>
  </si>
  <si>
    <t>Examination of ecological systems 1.</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</si>
  <si>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</si>
  <si>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ecology. The main task of the course to provide basic theoretical and practical background for courses of Evolutionary Biology, Environmental Protection, Concervation Biology, Behavioural Ecology. History of the Ecology, Biological Organisation, Environment and Ecological Factors, Biological Population, Basic Population Processes, Spatial Patterns, Population demography, Population modelling, Coevolution, Introduction in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</si>
  <si>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</si>
  <si>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Students have extensive knowledge in the field of ecology, which is the basis for interpreting the major ecological processes at local, regional and global level, participating in ecological examinations and participating in a master's degree programme. Students know the main field, laboratory and practical ecological methods and are aware of the application of it. Students are able to discover and formulate ecological processes. Students are able to apply skills acquired in the frame of ecology and to contribute to scientific studies, to produce new scientific results. Students know basic foreign expressions, important for ecological studies. Students show environmentally conscious practice during their field, laboratory and learning activities. Students are open to new ecological results and for professional co-operation. They strive to responsibly share their opinion in the field of relationship between humankind and nature in terms of known ecological processess and laws for a wider audience.</t>
  </si>
  <si>
    <t>Három félévközi ZH megfelelő teljesítése a vizsgára bocsátáshoz, Írásbeli és szóbeli vizsga</t>
  </si>
  <si>
    <t>Accomplish three mid-term test needed for examination, written and oral examination</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</si>
  <si>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</si>
  <si>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ZTT1118</t>
  </si>
  <si>
    <t>Vizuális kommunikáció alapjai 1.</t>
  </si>
  <si>
    <t>Basics of visual communication 1.</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</si>
  <si>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</si>
  <si>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</si>
  <si>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</si>
  <si>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</si>
  <si>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</si>
  <si>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</si>
  <si>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</si>
  <si>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ZTT1119</t>
  </si>
  <si>
    <t>Terepi tapasztalatok 3.</t>
  </si>
  <si>
    <t>Field experiences 3.</t>
  </si>
  <si>
    <t>Rakonczay Zoltán: Magyarország nemzeti parkjai, oktatási segédlet.Garami László – Garami Lászlóné: Zöld utakon, Védett természeti értékeink útikalauza, Mezőgazda Kiadó, Budapest, 1997.</t>
  </si>
  <si>
    <t>ZTT1129</t>
  </si>
  <si>
    <t>Vízkémia</t>
  </si>
  <si>
    <t>Waterchemistry</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</si>
  <si>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</si>
  <si>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Physical properties of water (phase change, temperature and specific heat, density, viscosity, light conditions, water movements). Chemical composition and structure of water. Water technology. Chemistry of natural waters, dissolved gases, salts and organic compounds in water. Further characteristics of water: pH, redox potential, hardness of water, basicity, acidity, chemical activity. Heavy water. Qualification and purification of sewage. Water analytics. Unusual properties of water.</t>
  </si>
  <si>
    <t>"Tudás: Rendelkezik a természettudomány tantárgy tanításához szükséges kémiai és
interdiszciplináris természettudományos szakmai ismeretekkel, tudással. Rendelkezik azokkal az ismeretekkel, amelyek lehetővé teszik, hogy a vízkémia új eredményeit megismerhesse, értelmezhesse. Azonosítja a kémia megismerési módszereit. Tisztában van a természet- és a környezetvédelem vízkémiai vonatkozásaival.
Képességek: Képes a természettudományok fogalmai, elméletei és tényei közötti összefüggések felismerésére, közvetítésére. Képes a vízkémia ismeretanyagát felhasználni a természettudományok kapcsolódó területein, ezzel is erősítve a tanulók interdiszciplináris látásmódját. Képes az elsajátított vízkémiai elméleti ismeretek gyakorlati alkalmazására, ennek közvetítésére a tanulók felé. Kiválasztja és használja a vízkémia különböző témaköreinek oktatási céljaihoz leginkább illeszkedő módszereit, eszközeit.
Attitűd: Elkötelezett a megtanult természettudományos ismereteket kisebb-nagyobb közösségekben történő ismeretterjesztő szintű bemutatása, népszerűsítése iránt. Vállalja a társadalom természettudományok iránti attitűdjének javítását, fellép az áltudományos nézetek terjedése ellen.
"</t>
  </si>
  <si>
    <t>"Knowledge: Students are familiar with chemical and interdisciplinary professional knowledge required to natural scientific education. Students know how can cognize and interpret new results of waterchemistry. Students identify knowledge acquisition techniques of chemistry. Students are aware of waterchemical aspects of nature conversation and environmental protection.
Skills: Students are able to recognize and convey relationships between concepts, theories and facts of natural sciences. They are able to use waterchemical knowledge in related areas of natural sciences attachedly interdisciplinar perspectives of students. Students are able to apply and theoretical knowledge learned in waterchemistry in practice, and convey it to students. Students select and use methods and tools of waterchemistry fitting to their educational aims.
Attitude: Students are dedicated to informatively demonstrate and publicize learned natural scientific knowledge in smaller or larger communities. Students undertake correction of natural scientific attitude of the society, they act against spreading of pseudoscientific opinions.
"</t>
  </si>
  <si>
    <t>Két félévközi ZH és egy bemutatott prezentáció minősége alapján</t>
  </si>
  <si>
    <t>Based on two mid-term tests and the quality of a presentation prepared</t>
  </si>
  <si>
    <t>"Greenwood N. N., Earnshaw A.: Az elemek kémiája, Nemzeti Tankönyvkiadó, Budapest, III. 1997.
Korcsmáros Iván, Szőkefalvi-Nagy Zoltán: Szervetlen kémia, Tankönyvkiadó, Budapest,1980.
A vízminőség kárelhárítás kézikönyve, VIZDOK, Budapest, 1984.
Borda Jenő: Kémiai technológia, KLTE, TTK, Debrecen, 1988."</t>
  </si>
  <si>
    <t>Szakmódszertan 2.</t>
  </si>
  <si>
    <t>Methodology 2.</t>
  </si>
  <si>
    <t>A tantárgy célja a tanárjelöltek felkészítése a tanítási gyakorlatokra. A biológiatanításban alkalmazott módszerek gyakorlása. A biológia tananyag átadását szolgáló hatékony módszerek elsajátításával a tanárjelölt képes a pedagógiai, pszichológiai ismeretek alkalmazására a biológiatanításban annak érdekében, hogy a mai kor elvárásának megfelelő biológia tanárokká váljanak. Képesek a tanítványaik érdeklődését felkelteni a biológia tanulása iránt, továbbá képesek elősegíteni tanítványaik pályaorientációját ösztönözve őket a biológiát alkalmazó továbbtanulásra.</t>
  </si>
  <si>
    <t xml:space="preserve">The aim of the subject is to familiarize the students with the most important theoretical and practical knowledge and competencies. </t>
  </si>
  <si>
    <t>Tudás: Tervezés folyamatai
Tartalmi szabályozás szakspecifikus elemei
NAT, kerettanterv, helyi tanterv, pedagógia program, tanmenet óraterv, tankönyvek – tantárgyspecifikus  tartalma. 
Képesség: Az érdeklődés-felkeltés, motiválás lehetőségei, technikái és módszerei a biológia tantárgy tanítása során. A biológia tantárgyhoz kapcsolódó affektív célok, attitűdformálási lehetőségek. A projektmódszer szerepe a differenciált módszerek rendszerében és ennek alkalmazása. A biológiai fogalmak tanításának lépései, elvei, a tévképzetek feloldásának technikái. A biológiai ismeretek rögzítésének, megszilárdításának speciális módszerei. Attitüd:  A biológia szaktárgyi tényeinek és azok összefüggéseinek felismertetése, megerősítése. Különbségek és hasonlóságok megmutatása, illetve logikus elemzése a tananyag feldolgozása során. A feladat- és problémamegoldás szerepe és jelentősége a biológiai gondolkodás fejlesztésében.
 A biológiatanítás tárgyi feltételei. A tankönyvek szerepe a biológiatanításban, értékelésük, kiválasztásuk kritériumai. A számítógép, a multimédiás eszközök, az információs és kommunikációs technológia és az internet alkalmazása a biológia tanításában. A természettudományos kutatási módszerek alapjai. Mikrotanítások a tanult módszerek felhasználásával.</t>
  </si>
  <si>
    <t>Knowledge: Design processes
Specific elements of content regulation
NAT, framework curriculum, local curriculum, pedagogy program, lesson plan, textbooks - subject-specific content. The process of teaching the subject Biology, the levels of planning. Skills:The role of different working methods in the differentiated system of methods. The inductive and deductive concepts in Teaching Biology, knowledge and usage of theoretical and practical questions. The role of school books in Teaching Biology, their evaluation, the criteria of their choice. Attitude Application of ICT ( computers, Internet, ect.) in Teaching Biology. Micro-teaching with the use of the applicable methods.</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</si>
  <si>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Dobróné Tóth M., Egri S., Erlichné Bogdán K., Kiss S., Nyakóné Juhász K., Revákné Markóczi I., Sarka L., Teperics K., Tóthné Kosztin B., Tóth Z., Varga K., Vallner J. (2011) A természettudományok tanításának elméleti alapjai Elektronikus jegyzet, http://repetha.nyf.hu/. 
</t>
  </si>
  <si>
    <t>ZTT1220</t>
  </si>
  <si>
    <t>Terepi tapasztalatok 4.</t>
  </si>
  <si>
    <t>Field experiences 4.</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</si>
  <si>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</si>
  <si>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</si>
  <si>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</si>
  <si>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</si>
  <si>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</si>
  <si>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</si>
  <si>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</si>
  <si>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ZTT1221</t>
  </si>
  <si>
    <t>Ökológiai rendszerek vizsgálata 2.</t>
  </si>
  <si>
    <t>Examination of ecological system 2.</t>
  </si>
  <si>
    <t xml:space="preserve">A tárgy célja, hogy az „Ökológia I.” tárgy keretében elsajátított elméleti ismeretekre építve, a gyakorlatban és terepi/laboratóriumi körülmények között sajátítsák el az ökológia alapvető vizsgálati módszereit, képesek legyenek a kérdés felvetésétől a vizsgálatok tervezésén, kivitelezésén át az eredmények értelmezésére, önálló vizsgálat keretében. 
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</si>
  <si>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On the base of the theroretical background of Ecology I., students have skills to use basic ecological methods in the field and laboratory. They are able to plan, carry out and analyse field studies independently for answering ecological questions. Field methods: absolut and relative methods for population estimation, sampling strategies. Attributes of estimation. Basic botanical and zoological methods for surveying population size and community structure. Basic methods for analysing field data. Designing a field study and analysis of the results in ecology. Application of methods for measuring population size, distribution and community structrure. Full-feldged study on tree and bird species for comparison different types of forest area.</t>
  </si>
  <si>
    <t xml:space="preserve">Ismeri és használja azokat a terepi, laboratóriumi és gyakorlati eszközöket és módszereket, melyekkel az ökológia szakterületekhez kapcsolódó vizsgálati, mérési módszereket alapszinten gyakorolni tudja. Képes alapvető ökológia vizsgálati módszerek és eszközök önálló alkalmazására és használatára, a nyert eredmények értelmezésére.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az ökológia területén. </t>
  </si>
  <si>
    <t>Students know and use basic field, laboratory, and practical tools and methods to practice the test and measurement methods associated with ecology. Students are capable of using basic methods and tools of ecology and are capable to interpret the results obtained. They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organization of small work teams in the field of ecology.</t>
  </si>
  <si>
    <t>Félévközi zh-k megfelelő teljesítése</t>
  </si>
  <si>
    <t>Accomplish mid-term tests</t>
  </si>
  <si>
    <t>ZTT1222</t>
  </si>
  <si>
    <t>Környezettechnológia</t>
  </si>
  <si>
    <t xml:space="preserve">Environment Technology </t>
  </si>
  <si>
    <t xml:space="preserve">A környezet és a gazdaság kapcsolata (ökológia-ökonómia). A környezeti döntések három főtípusa. A makroökonómia rövid áttekintése. A haszon áldozatköltség és meghatározása. A termelési lehetőségek határgörbéje. A természeti erőforrások  értékelésének módszere. A mikroökonómia rövid áttekintése. A kereslet és a kínálat. A piaci egyensúly. Fogyasztói és termelői többlet. Környezetvédelmi szabályozás hatása a vállalatra. Esettanulmányok. Az új hulladékgazdálkodási értékrend. A hulladék és szennyezés fogalma és környezeti
hatásai. Települési hulladékok. A szilárd és folyékony hulladékok jellemzői. A települési
szilárd hulladékok kezelése. Gyűjtés, szállítás, lerakás. Hulladékégetés, pirolízis.
Komposztálás. Biogáz előállítás. Másodnyersanyag visszanyerés. Kezelés, hasznosítási
lehetőségek. Termelési hulladékok. Az ipari technológiák szennyezése (emisszió,
hőterhelés) és hulladékkibocsátása. Az energiaipar szennyezései és hulladékai. Termelési,
nem veszélyes hulladékok hasznosítása. Különleges kezelést igénylő (veszélyes)
hulladékok keletkezése és jellemzői. Gyűjtés, szállítás, átmeneti tárolás, előkezelés, égetés,
végleges lerakás. Termékértékelés. Újrahasznosítási szemlélet. Életciklus analízis. 
</t>
  </si>
  <si>
    <t>The aim of the course is to introduce students to the relationship between environment and economy. Contents: Environmental problems. Disposal of dangerous waste, hospital waste, plastic waste, electronic waste. Expectations and conception of the European Union in waste management. The situation of the waste management in Hungary. General provisions, bacis concepts, principles.</t>
  </si>
  <si>
    <t xml:space="preserve">Ismerjék meg a hulladékok káros hatását megelőző hulladékgazdálkodási eljárásokat,
technológiákat, a hulladékfeldolgozás módszereit és a hulladékszegény technológiákat. Képes legyen a környezetvédelmi problémák kérdéskörének - különös tekintettel a pontforrásokra - több oldalról való vizsgálatára.  Ismerje a környezet- és természetvédelemi, az ipari, a mezőgazdasági, a települési önkormányzati területeken jelentkező, környezet- és természetvédelmi jellegű problémák megoldásának alapvető elméleti és gyakorlati lehetőségeit, szempontjait és megoldási lehetőségeit. 
</t>
  </si>
  <si>
    <t>Students learn waste management procedures and technologies to prevent the harmful effects of waste. Students know waste processing methods and waste-to-waste technologies. They are able to handle environmental issues from several sides. They get acquainted with the basic theoretical and practical possibilities and aspects to solve the environmental and  nature conservation problems in preserved, industrial, agricultural and municipal areas.</t>
  </si>
  <si>
    <t>két zárthelyi dolgozat és egy házi dolgozat</t>
  </si>
  <si>
    <t>Two practical exams and one homemade script</t>
  </si>
  <si>
    <t xml:space="preserve">Vermes L.: Hulladékgazdálkodás, hulladékhasznosítás, Mezőgazda Kiadó, Budapest: 1-201,1998.
Barótfi I. (szerk.): Környezettechnika, Mezőgazda Kiadó, Budapest: 1-981, 2000.
Zimler T. (szerk.): Hulladékgazdálkodás, Tertia Kiadó, Budapest: 1320, 2003.
2000. évi XLIII. törvény a hulladékgazdálkodásról
</t>
  </si>
  <si>
    <t>ZTT1232</t>
  </si>
  <si>
    <t>Modern fizika a természettudományban 1.</t>
  </si>
  <si>
    <t>Modern physics in natural science 1.</t>
  </si>
  <si>
    <t>A tantárgy általános célja és specifikus célkitűzései:
Bevezetést nyújtani az elméleti fizika módszereibe; matematikai dedukció. A fizika törvényeinek elméleti rendszerezése. A tapasztalatok alapján nyert axiómákból kiindulva matematikai úton a jelenségek speciális törvényszerűségeinek megállapítása és értelmezése.</t>
  </si>
  <si>
    <t>The general purpose and specific objectives of the subject:
To provide an introduction to the methods of theoretical physics; mathematical deduction. Theoretical systematization of the laws of physics. Establishing and interpreting the special regularities of phenomena mathematically, starting from the axioms obtained on the basis of experience.</t>
  </si>
  <si>
    <r>
      <rPr>
        <u/>
        <sz val="11"/>
        <rFont val="Arial"/>
        <family val="2"/>
        <charset val="238"/>
      </rPr>
      <t>Tudás</t>
    </r>
    <r>
      <rPr>
        <sz val="11"/>
        <rFont val="Arial"/>
        <family val="2"/>
        <charset val="238"/>
      </rPr>
      <t xml:space="preserve">: A hallgató ismeri a Föld szűkebb és tágabb kozmikus környezetét és az ott zajló folyamatok Földre gyakorolt hatásait.
</t>
    </r>
    <r>
      <rPr>
        <u/>
        <sz val="11"/>
        <rFont val="Arial"/>
        <family val="2"/>
        <charset val="238"/>
      </rPr>
      <t>Képesség</t>
    </r>
    <r>
      <rPr>
        <sz val="11"/>
        <rFont val="Arial"/>
        <family val="2"/>
        <charset val="238"/>
      </rPr>
      <t xml:space="preserve">: A hallgató képes a Nap és a Naprendszer jelenségeinek, folyamatainak, azok földi hatásainak értelmezésére.
</t>
    </r>
    <r>
      <rPr>
        <u/>
        <sz val="11"/>
        <rFont val="Arial"/>
        <family val="2"/>
        <charset val="238"/>
      </rPr>
      <t>Attitűd</t>
    </r>
    <r>
      <rPr>
        <sz val="11"/>
        <rFont val="Arial"/>
        <family val="2"/>
        <charset val="238"/>
      </rPr>
      <t>: A hallgató elkötelezett a csillagászat legújabb eredményeinek megismerése iránt.</t>
    </r>
  </si>
  <si>
    <r>
      <rPr>
        <u/>
        <sz val="11"/>
        <rFont val="Arial"/>
        <family val="2"/>
        <charset val="238"/>
      </rPr>
      <t>Knowledge</t>
    </r>
    <r>
      <rPr>
        <sz val="11"/>
        <rFont val="Arial"/>
        <family val="2"/>
        <charset val="238"/>
      </rPr>
      <t xml:space="preserve">: The student is familiar with the narrower and wider cosmic environment of Earth, their processes and effects on Earth. 
</t>
    </r>
    <r>
      <rPr>
        <u/>
        <sz val="11"/>
        <rFont val="Arial"/>
        <family val="2"/>
        <charset val="238"/>
      </rPr>
      <t>Skill</t>
    </r>
    <r>
      <rPr>
        <sz val="11"/>
        <rFont val="Arial"/>
        <family val="2"/>
        <charset val="238"/>
      </rPr>
      <t xml:space="preserve">: The student is able to interpret the phenomena and processes of the Sun and the Solar System and their effects on Earth.
</t>
    </r>
    <r>
      <rPr>
        <u/>
        <sz val="11"/>
        <rFont val="Arial"/>
        <family val="2"/>
        <charset val="238"/>
      </rPr>
      <t>Attitude</t>
    </r>
    <r>
      <rPr>
        <sz val="11"/>
        <rFont val="Arial"/>
        <family val="2"/>
        <charset val="238"/>
      </rPr>
      <t>: The student is committed to learning about the latest advances in astronomy.</t>
    </r>
  </si>
  <si>
    <t>2 db írásbeli teszt megoldása. A féléves teljesítményre összesen 100% szerezhető. Ebből 50% a félévközi teljesítmény 50% a félév végi szóbeli kollokvium során érhető el.
A vizsgára bocsátás feltétele az évközi tanulmányi követelmények teljesítése. A megszerzett ismeretek ellenőrzése írásbeli és szóbeli vizsgán történik. A vizsga érdemjegye: 0-50 % elégtelen (1)
51-62 % elégséges (2)
63-74 % közepes (3)
75-86 % jó (4)
87-100 % jeles (5)</t>
  </si>
  <si>
    <t>Solving 2 written tests.  A total of 100% can be obtained for the performance of the semester. 50% of this is achieved during the midterm performance and 50% during the oral colloquium at the end of the semester.
The condition for admission to the exam is the fulfillment of the mid-year study requirements. The acquired knowledge is checked in a written and oral exam. Exam grade: 0-50 % insufficient (1)
51-62 % sufficient (2)
63-74 % medium (3)
75-86% good (4)
87-100 % marked (5)</t>
  </si>
  <si>
    <t>Nagy Károly: Elméleti mechanika (Tankönyvkiadó, 1985)
Nagy Károly: Elektrodinamika (Tankönyvkiadó, 1985)
Nagy Károly: Kvantummechanika (Tankönyvkiadó, 1981)</t>
  </si>
  <si>
    <t>ZTT1225</t>
  </si>
  <si>
    <t>Mesterséges intelligencia és alkalmazása a természettudományban</t>
  </si>
  <si>
    <t xml:space="preserve">Artificial intelligence and its applications in natural science </t>
  </si>
  <si>
    <t>1. A mesterséges intelligencia (MI) kialakulása, története
2. Alapfogalmak: Alan Turing javaslata és tesztje,intelligens ágens, a környezet, autonómia, filozófiai alapkérdések, erős és gyenge MI, etikai kérdések, kockázatok
3. A neurális hálózatok és alkalmazásaik
4. A robotika alapjai, egyszerű robot tervezése és építése
5. Adatbányászat, képfelismerés, egyszerű alkalmazás tervezése és készítése
6. Egy csokor érdekesség: önvezető autók, hálózatok optimalizálása, humanoid robotok, biztonságosabb Li-akkumulátorok, beszédfelismerés, az agy működésének szimulációja, a gravitációs lencsék adatainak feldolgozása, térképkészítés és útvonaltervezés és mások (ami belefér)</t>
  </si>
  <si>
    <t xml:space="preserve">1. The development and history of artificial intelligence (AI)
2. Basic concepts: Alan Turing's proposal and test, intelligent agent, environment, autonomy, basic philosophical issues, strong and weak MI, ethical issues, risks
3. Neural networks and their applications
4. Basics of robotics, simple robot design and construction
5. Data mining, image recognition, simple application design and creation
6. A bunch of curiosity: self-driving cars, network optimization, humanoid robots, safer Li-batteries, speech recognition, simulation of brain function, gravitational lens data processing, mapping and route planning and others (which fits)
</t>
  </si>
  <si>
    <t>Tudás:
A hallgató ismeri és érti képes a mesterséges intelligencia fogalmát, az egyes megközelítések közötti különbségeket.
A hallgató ismeri a mesterséges intelligencia tudományterületének történetét, főbb eredményeit, jelenlegi főbb alkalmazásait.
A hallgató ismeri a gépi tanulás elvét, lehetőségeit, felhasználási területeit.
A hallgató ismeri a neurális hálózatok felépítését, célját, működési elvét, főbb típusait.
Képességek:
A hallgató képes elmagyarázni a mesterséges intelligencia fogalmát, az egyes megközelítések közötti különbségeket.
A hallgató képes elmagyarázni a mesterséges intelligencia kutatás főbb eredményeit és azok jelentőségét.
A hallgató képes célszoftver segítségével egyszerű alkalmazásokat futtatni.
A hallgató képes egyszerű vonalkövető robotot építeni készlet és szoftver felhasználásával. 
Attitűd:
A hallgatónak igénye van a legújabb szaktudományos és szakmódszertani eredmények megismerésére és
pedagógiai gyakorlatába történő beépítésére.
A hallgató vállalja a társadalom természettudományok iránti attitűdjének javítását, fellép az áltudományos nézetek terjedése ellen.</t>
  </si>
  <si>
    <t>Knowledge:
The student is able to understand and understand the concept of artificial intelligence, the differences between each approach.
The student knows the history, main results and current main applications of the field of artificial intelligence.
The student knows the principle, possibilities and areas of use of machine learning.
The student knows the structure, purpose, operating principle and main types of neural networks.
Skills:
The student is able to explain the concept of artificial intelligence, the differences between approaches.
The student is able to explain the main results of artificial intelligence research and their significance.
The student is able to run simple applications using software application.
The student is able to build a simple line tracking robot using kits and software.
Attitude:
The student needs to know the latest scientific and methodological results and pedagogical practice.
The student undertakes to improve society's attitude towards the natural sciences and opposes the spread of pseudo-scientific views.</t>
  </si>
  <si>
    <t>Az értékelés az alábbi eredményeken alapul: 
-az elektronikus tananyag sikeres elvégzésével szerzett pontszám,
-a beadandó feladatokkal és zárthelyi dolgozatokkal megszerzett pontszám, 
- a szóbeli vizsga vagy beszámoló értékelése.</t>
  </si>
  <si>
    <t>Evaluation is based on following results:
- score of electronic learning material, 
- score gained from tests and homeworks,
- score gained from oral exam or presentations.</t>
  </si>
  <si>
    <t xml:space="preserve">Kötelező olvasmány:
[1] Russell S. J. és Norvig P., Mesterséges intelligencia modern megközelítésben. Budapest: Panem Könyvkiadó, 2005.
(válogatott fejezetek)
Ajánlott olvasmányok:
[2] Bringhton H. és Selina H., Mesterséges intelligencia másképp. Edge 2000 Kft., 2004.
[3] Szabó R., A mobil robotok szimulációja. Budapest: ELTE Eötvös Kiadó, 2001.
[4] Kömlődi F., Mesterséges intelligencia és határterületei - Interjúk kutatókkal. Budapest: Akadémiai Kiadó Zrt., 2007.
[5] M. Altrichter és G. Horváth, Neurális hálózatok. Budapest: Panem, 2006.
[6] B. Lantz, Machine Learning with R: Expert techniques for predictive modeling, 3rd edition. Birmingham Mumbai: Packt Publishing, 2019.
</t>
  </si>
  <si>
    <t>ZTT1234</t>
  </si>
  <si>
    <t>Vizuális kommunkáció alapjai 2.</t>
  </si>
  <si>
    <t>Basics of visual communication II.</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</si>
  <si>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</si>
  <si>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a form of behavior in the context of its social character. High-Arts, Folk Art, Art as Subculture. The place of folklore in our time. The origins and forms of appearance of folk art. The general characteristics, formates, signal systems, meaning content and aesthetic values of folk art. Areas of the Hungarian folk art by genre. Interactions of genres. Relationship between folk customs and materials. Handicrafts, techniques. The relationship between our folk art and the art of the folks in our neighbourhood. Its relationship with fine art and its interfaces. The impact of urbanization on folk art and folk art. Contemporary folk art as the mirror of social thinking. Different paradigms of modern and postmodern age. Dichotomy of real and perceived needs; Fashion, civic prosperity, the process of permanent revaluation of values. Artistic standards / artistic freedom. Levels and characteristics of mastery of works of art. Demand and constraint. Artistic and / or everyday creativity.</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</si>
  <si>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autonómia: Felelősséggel gondolkozik a vizuális kommunikáció autonóm módon történő felhasználásáról.</t>
  </si>
  <si>
    <t>Knowledge: Students are able to provide an overview of the relationship between art as  means of human communication and  a form of attitude in its social context. They have a clear view on the relations of  High-Arts, Folk Art and Art as a Subculture. They have knowledge about the origins of  folk art and its various forms. They know the common features, its doctrine of the form, its symbolism,  meanings and aesthetical values. They can interpret folk art  in relation to contemporary art. 
Ability: Their approach provides solid foundations for orientation in the traditional and digital visual world, including traditional or moving, multimedia and interactive manifestations of visual communication both in the everyday and artistic fields.
Attitude: They are open and suitable for studying the possibilities of expression in visual language.
Responsibility/Autonomy: They take responsibility for the use of  visual communication in autonomous way.</t>
  </si>
  <si>
    <t xml:space="preserve">Domanovszky György: A magyar nép díszítőművészete I-II. Akadémiai Kiadó Budapest 1981.
 Martin Schuster: Művészetlélektan Panem Kiadó: Budapest 2005.
Jacques Ranciere: A felszabadult néző Műcsarnok Kiadó Budapest 2011.
Nicolas Bourriaud: Utómunkálatok Műcsarnok Kiadó Budapest 2007.
William M. Ivins Jr.: A nyomtatott kép és a vizuális kommunkiáció  Enciklopédia Kiadó Budapest 2001.
</t>
  </si>
  <si>
    <t>Szak neve: Természettudomány-környezettan tanár (tanító után 6f féléves)</t>
  </si>
  <si>
    <t>ZTT8001</t>
  </si>
  <si>
    <t>ZTT8002</t>
  </si>
  <si>
    <t>ZTT8003</t>
  </si>
  <si>
    <t>Szakmódszertan 3.</t>
  </si>
  <si>
    <t>Methology 3.</t>
  </si>
  <si>
    <t>A tantárgy célja a kísérletezés, megfigyeltetés gyakorlati technikáinak elsajátítása, annak érdekében, hogy a magabiztos tudás és gyakorlati tapasztalatok birtokában a tanítási gyakorlatok eredményesek legyenek. Megtanítjuk, hogy a kísérlet a motiváció egyik eszköze, melynek célja az alkalmazható, élményszerű természettudományos gondolkodás kialakítása. A tantárgy ismereteinek elsajátításával a tanárjelöltek képesek megismertetni tanítványaikkal, hogy a biológia, kémia, fizika, földrajz hogyan magyarázza a természet összefüggéseit, továbbá képes a biológiai szertár, élősarok kialakítására, fenntartására, tanulmányi kirándulások, táborok, erdei iskolai programok szervezésére, lebonyolítására, természettudományi versenyprogramok szervezésére, tehetséggondozási feladatok ellátására, az egyéni nevelési és tanulási igényű tanulók oktatási módszereinek alkalmazására az általános iskolai biológia oktatásban.</t>
  </si>
  <si>
    <t xml:space="preserve">The aim of the subject is acquire of practical technics of experimentation and observation so that the lessons during the teaching practice should be successful in the possession of confident knowledge and practical experiences. </t>
  </si>
  <si>
    <t>Tudás: Szakspecifikus sajátosságok az adaptív oktatásban
(differenciált oktatás, felzárkóztatás, tehetséggondozás)
Képesség: Érettségire való felkészítés (közép és emelet szintű)
 A kísérletezés didaktikai felépítése: a kísérlet célja, eszközei, anyagai a kísérletezés menete, végrehajtása, megfigyelése, következtetéseik és ezek tanítása. Attitüd: A tanári demonstrációs kísérletek és a tanulókísérletek tervezése, előkészítése, céljai. A kísérletek munkaformái és ennek gyakorlatban történő bemutatása. A tanár feladata a tanulókísérletekben és ennek gyakorlása. Megfigyelési szempontok kidolgozása és alkalmazása. A kísérletekhez szükséges munkalapok kidolgozása és alkalmazásuk. A kísérletek magyarázatainak, következtetéseinek gyakorlása. A természettudományos tárgyakban szerzett ismeretek felhasználása, integrálása a kísérletezésben és ennek bemutatása és gyakorlása. Egyszerűbb gyakorlati vizsgálatok alkalmazása a biológia oktatás során. A mikroszkópos szemléltetés módszertana. Biológiai szertár felszerelése, élősarok. Tanulmányi kirándulás, erdei iskola alkalmazása az iskolán kívüli biológiaoktatásban és környezeti nevelésben. Szakmai kirándulások, környezet- és természetvédelmi táborok, szakkörök szerepe a biológiaoktatásban. Tehetségkutatás, szaktáborok, természettudományi versenyprogramok szervezése, tudományos diákkörök működtetési lehetőségei. Az egyéni nevelési és tanulási igényű tanulók biológia oktatás módszerei tanórán belül és kívül. A szakkörök és a korrepetálás jelentősége a tanulók differenciált egyéni és csoportos oktatásában. Mikrotanítások az alkalmazható módszerek felhasználásával.</t>
  </si>
  <si>
    <t>The knowledge that should be acquired : Subject-specific features in adaptive education
(differentiated education, catch-up, talent management)
Skills: Preparation for graduation (intermediate and upper level). The didactic structure of experimentation : aim, tools, materials of experimentations, process, steps, execution, observation conclusions of experimentations, and teaching of these. Attitude: Planning, preparations and aims of teacher’s demonstrative and students’ experimentations. Methodology of microscopic demonstration.  Equipment of Biology teacher’s room, living area. Application of study field trip, forest school int he extracurricular Biology teaching and environmental education. Talent research, academic camps. Micro-teaching with the use of the applicable methods.</t>
  </si>
  <si>
    <t>ZTT1127</t>
  </si>
  <si>
    <t>Levegőokölógia 1.</t>
  </si>
  <si>
    <t>Air ecology 1.</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</si>
  <si>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</si>
  <si>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The course aims to introduce students to the conceptual apparatus of climatology, the basics of the functioning of the climate system and the relationships and effects of factors shaping the climate.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</si>
  <si>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r>
      <rPr>
        <u/>
        <sz val="11"/>
        <rFont val="Arial"/>
        <family val="2"/>
        <charset val="238"/>
      </rPr>
      <t>Tudás</t>
    </r>
    <r>
      <rPr>
        <sz val="11"/>
        <rFont val="Arial"/>
        <family val="2"/>
        <charset val="238"/>
      </rPr>
      <t xml:space="preserve">: A hallgató ismeri a klimatológia fogalmi apparátusát és az éghajlati rendszer működésének alapjait.
</t>
    </r>
    <r>
      <rPr>
        <u/>
        <sz val="11"/>
        <rFont val="Arial"/>
        <family val="2"/>
        <charset val="238"/>
      </rPr>
      <t>Képesség</t>
    </r>
    <r>
      <rPr>
        <sz val="11"/>
        <rFont val="Arial"/>
        <family val="2"/>
        <charset val="238"/>
      </rPr>
      <t xml:space="preserve">: A hallgató képes az éghajlatot kialakító tényezők közötti kapcsolatok és hatásaik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</si>
  <si>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conceptual apparatus of climatology and the basics of the functioning of the climate system.
</t>
    </r>
    <r>
      <rPr>
        <u/>
        <sz val="11"/>
        <rFont val="Arial"/>
        <family val="2"/>
        <charset val="238"/>
      </rPr>
      <t>Skill</t>
    </r>
    <r>
      <rPr>
        <sz val="11"/>
        <rFont val="Arial"/>
        <family val="2"/>
        <charset val="238"/>
      </rPr>
      <t xml:space="preserve">: The student is able to recognize the relationships and effects of factors shaping the climate.
</t>
    </r>
    <r>
      <rPr>
        <u/>
        <sz val="11"/>
        <rFont val="Arial"/>
        <family val="2"/>
        <charset val="238"/>
      </rPr>
      <t>Attitude</t>
    </r>
    <r>
      <rPr>
        <sz val="11"/>
        <rFont val="Arial"/>
        <family val="2"/>
        <charset val="238"/>
      </rPr>
      <t>: The student is committed to reducing the negative effects of climate change.</t>
    </r>
  </si>
  <si>
    <t xml:space="preserve">két zárthelyi dolgozat </t>
  </si>
  <si>
    <t xml:space="preserve">Two in-class tests </t>
  </si>
  <si>
    <t>Kötelező irodalom:
Péczely Gy. 1998: Éghajlattan, Nemzeti Tankönyvkiadó Budapest, ISBN 963 18 8924 6
Ajánlott irodalom:
Justyák J. 1995: Klimatológia. KLTE, Debrecen.
Tar K. 2005: Általános meteorológia, Kossuth Egyetemi Kiadó, Debrecen, ISBN 9789634732044</t>
  </si>
  <si>
    <t>ZTT1128</t>
  </si>
  <si>
    <t>Retorika 2.</t>
  </si>
  <si>
    <t>Rhetoric. 2.</t>
  </si>
  <si>
    <t>A tantárgy célja, hogy gyakorlati hazai és nemzetközi példákon keresztül bemutassa azokat az eseteket, melyekben jelentős szerepet kapott a környezetvédelemmel kapcsolatban folytatott kommunikáció, társadalmi mozgósítás, érdekérvényesítő és szeléletformáló  szakmai munka. A hozott példákon keresztül megismerhetőek az ökológiai folyamatok, a klímaváltozás, az épített és természeti környezet emberrel, társadalommal összefüggő kérdéseinek kommunikációjával kapcsolatos kihívások. A tantárgy kitér a mozgalmak, akciók, környezetvédelmi ügyek és azok kommunikációjának legfontosabb elemeire.</t>
  </si>
  <si>
    <t>The aim of the course is to present, through practical Hungarian and international examples, the cases in which communication in connection with environmental protection, social mobilization, advocacy and shaping professional work played a significant role. Through the given examples, the challenges related to the communication of ecological processes, climate change, and the issues related to man and society in the built and natural environment can be learned. The course covers the most important elements of movements, actions, environmental issues and their communication.</t>
  </si>
  <si>
    <t>Tudás: Tisztában van a természettudomány társadalomban betöltött szerepével, különösen az egészséges életmódra nevelés és a fenntarthatóságra nevelés területén.                                                                                                                       Képesség: Képes a szaktárgy témaköreiben szakszerűen kifejezni magát mind szóban, mind írásban. Felkészült a természettudomány fogalmai, elméletei és tényei közötti összefüggések megteremtésére, közvetítésére. Megfogalmazza és minden téren következetesen képviseli a társadalmi felelősségvállalással Kapcsolatos nézeteit.                                                                                                                      Attitűdje: Megvan az igénye és képessége a természettudomány új eredményeinek megismerésére, értelmezésére, valamint az azokkal kapcsolatos ismeretterjesztésre. Vállalja a társadalom természettudományok iránti attitűdjének javítását, fellép az áltudományos nézetek terjedése ellen..</t>
  </si>
  <si>
    <t>Knowledge: Is aware of the role of science in society, especially healthy lifestyle education and sustainability education.                                                                               Ability: Is able to express himself / herself professionally in the topics of the subject both orally and in writing. He was prepared to create and mediate the connections between the concepts, theories and facts of natural science. It is articulated and consistently represented in all areas with social responsibility Related views.                                                                                                                            Attitude: Have the need and ability to learn about, interpret, and disseminate new advances in science. Undertakes to improve society’s attitude towards the natural sciences, acts on the basis of against the spread of fake views.</t>
  </si>
  <si>
    <t>A vizsgára bocsátásnak nincs előfeltétele</t>
  </si>
  <si>
    <t>There are no prerequisites for admission to examination</t>
  </si>
  <si>
    <t xml:space="preserve">Kötelező:                                                                      Lányi András (2020: Bevezetés az ökofilozófiába, I fejezet: A fejlődéstől a fenntarthatóságig, II. fejezet: Együttéléstan – az ökopolitika filozófiája, L'Harmattan Kiadó, 11-111. o. ISBN 978-963-414-620-9                                                                              Jeff Speck (2018): 101 szabály az élhető városért, I. rész, Hogyan adjuk el a sétálhatóságot 1-10. o., ISBN: 978-963-709-932-8                                             Yuval Noah Hararai (2015): Homo deus, Central Kiadó Csoport, Az ember új projektjei 11. o., A homo sapiens meghódítja a világot 67. o. ISBN 978 963 324 497 5                                                                Arne Naess: Önmegvalósítás, avagy a világban-való-lét ökológiai megközelítése in Lányi – Jávor (2005): Környezet és etika, Szöveggyűjtemény, L'Harmattan Kiadó, 221. o.  ISBN 963 7343 17 2                                                                                                      Ajánlott:                                                                         Lányi András (2010): Az ember fáj a földnek, L'Harmattan Kiadó, ISBN 978 963 236 304 2                                                                         </t>
  </si>
  <si>
    <t>ZTT1130</t>
  </si>
  <si>
    <t>Talajökológia 2.</t>
  </si>
  <si>
    <t>Soil ecology 2.</t>
  </si>
  <si>
    <t>A tantárgy célja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A hallgató képes különböző mikroorganizmusok izolálására természetes és szennyezett talajokból.</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</si>
  <si>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</si>
  <si>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 xml:space="preserve">A hallgató ismeri a talajmintavétel és a minták előkészítésének technikáját és azt rutinszerűen alkalmazza.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</si>
  <si>
    <t xml:space="preserve">Students know the technique of soil sampling and the preparation of samples and routinely applies it.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</si>
  <si>
    <t>évközi ZH alapján</t>
  </si>
  <si>
    <t>Based on the mid-term test</t>
  </si>
  <si>
    <t>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</si>
  <si>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ZTT1142</t>
  </si>
  <si>
    <t>Terepi tapasztalatok 5.</t>
  </si>
  <si>
    <t>Field experiences 5.</t>
  </si>
  <si>
    <t>A terepgyakorlat a növényrendszertan gyakorlatokhoz kapcsolódó terepi munkára ad lehetőséget. Célja, hogy a hallgató elmélyítse a növényrendszertan gyakorlatok alatt megalapozott fajismeretét, képes legyen a leggyakoribb hazai növényfajokat felismerni, képes legyen növényhatározóval ismeretlen fajokat identifikálni. A tantárgy betekintést nyújt a Zemplén és a Bükk hegység, továbbá Nyíregyháza környékének vegetációjába, mindemellett lehetőséget biztosít számos kora tavaszi és nyári növényfaj megismeréséhez.</t>
  </si>
  <si>
    <t>The aim of the field work is to identify plant species in practice which had been covered during previous courses of Plant Taxonomy. A further aim of the course is to show and compare the characteristics of the most relevant plant families and to develope abilities of students in terms of idetifying unknown plant species. The course gives insight into the vegetation of the mountains Bükk and of Zemplén and also into the vegetation around Nyíregyháza. The course gives a great opportunity to show hundreds of plant taxons blooming during early spring and summer.</t>
  </si>
  <si>
    <t>Tudása: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Képességei: Képes a tantárgy terminológiáját alkalmazni és szóban is és írásban is képes szakszerűen kifejezni magát. Autonómiája és felelőssége: a tantárgy során alkalmazott  kollektív tanulási stratégia kibontakoztatja a hallgató együttműködő, kapcsolatteremtő képességét, mely által rendelkezik a kisebb munkaközösségek munkájának megszervezéséhez szükséges önállósággal.</t>
  </si>
  <si>
    <t xml:space="preserve">Knowledge: Students are aware of the basic concepts and nomenclature of Plant Taxonomy, are comprehensively familiar with the most relevant taxa of Hungarian flora. They know and use basic test methods for determining plants. They clearly know the relationships between Plant Anatomy and Taxonomic subjects. Ability: They are able to apply the terminology of the subject, and are able to express themselves professionally in writing and orally as well. Autonomy and Responsibility: the collective learning strategy applied in the course, develops the students' cooperative, interpersonal ability to provide the autonomy needed to organize the work of smaller working communities. </t>
  </si>
  <si>
    <t>A hallgatók csoportosan növényismereti és növényhatározási feladatokat oldanak meg, melyeket a gyakorlat vezetője értékel.</t>
  </si>
  <si>
    <t xml:space="preserve">In field trip students solve problems related to plant taxonomy three times a day in a collective way that are evaluated. </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</si>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</sst>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6"/>
      <color indexed="8"/>
      <name val="Arial"/>
      <family val="2"/>
      <charset val="238"/>
    </font>
    <font>
      <sz val="16"/>
      <color indexed="8"/>
      <name val="Arial"/>
      <family val="2"/>
      <charset val="238"/>
    </font>
    <font>
      <sz val="11"/>
      <color indexed="9"/>
      <name val="Arial"/>
      <family val="2"/>
      <charset val="238"/>
    </font>
    <font>
      <sz val="11"/>
      <color rgb="FF000000"/>
      <name val="Arial"/>
      <family val="2"/>
      <charset val="238"/>
    </font>
    <font>
      <sz val="11"/>
      <name val="Arial"/>
      <family val="2"/>
      <charset val="238"/>
    </font>
    <font>
      <sz val="11"/>
      <color indexed="8"/>
      <name val="Arial"/>
      <family val="2"/>
      <charset val="238"/>
    </font>
    <font>
      <sz val="11"/>
      <color theme="1"/>
      <name val="Arial"/>
      <family val="2"/>
      <charset val="238"/>
    </font>
    <font>
      <u/>
      <sz val="11"/>
      <color theme="1"/>
      <name val="Arial"/>
      <family val="2"/>
      <charset val="238"/>
    </font>
    <font>
      <u/>
      <sz val="11"/>
      <name val="Arial"/>
      <family val="2"/>
      <charset val="238"/>
    </font>
  </fonts>
  <fills count="7">
    <fill>
      <patternFill patternType="none"/>
    </fill>
    <fill>
      <patternFill patternType="gray125"/>
    </fill>
    <fill>
      <patternFill patternType="solid">
        <fgColor indexed="62"/>
        <bgColor indexed="9"/>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top" wrapText="1"/>
    </xf>
    <xf numFmtId="0" fontId="7" fillId="0" borderId="1" xfId="0" applyNumberFormat="1" applyFont="1" applyFill="1" applyBorder="1" applyAlignment="1">
      <alignment horizontal="left" vertical="top" wrapText="1"/>
    </xf>
    <xf numFmtId="0" fontId="7" fillId="4" borderId="1" xfId="0" applyNumberFormat="1" applyFont="1" applyFill="1" applyBorder="1" applyAlignment="1">
      <alignment horizontal="left" vertical="top" wrapText="1"/>
    </xf>
    <xf numFmtId="0" fontId="5" fillId="3" borderId="1" xfId="0" applyFont="1" applyFill="1" applyBorder="1" applyAlignment="1">
      <alignment horizontal="left" vertical="center"/>
    </xf>
    <xf numFmtId="0" fontId="5" fillId="6" borderId="1" xfId="0" applyFont="1" applyFill="1" applyBorder="1" applyAlignment="1">
      <alignment horizontal="left" vertical="center"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0" fillId="0" borderId="1" xfId="0" applyFont="1" applyBorder="1" applyAlignment="1">
      <alignment vertical="top"/>
    </xf>
    <xf numFmtId="0" fontId="7" fillId="0" borderId="0" xfId="0" applyFont="1" applyFill="1" applyBorder="1" applyAlignment="1">
      <alignment vertical="top" wrapText="1"/>
    </xf>
    <xf numFmtId="0" fontId="5" fillId="0" borderId="1" xfId="0" applyFont="1" applyFill="1" applyBorder="1" applyAlignment="1">
      <alignment horizontal="left" vertical="center"/>
    </xf>
    <xf numFmtId="0" fontId="6" fillId="3" borderId="1" xfId="0" applyFont="1" applyFill="1" applyBorder="1" applyAlignment="1">
      <alignment horizontal="left" vertical="center"/>
    </xf>
    <xf numFmtId="0" fontId="1" fillId="0" borderId="1"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tantargyleiras%2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Janos_Istvan_tantarg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KOZOS%20tantargyleiras%20&#246;sszes&#237;tett%202017-06-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TDK/Desktop/K&#246;rnyezettudom&#225;nyi%20Int&#233;zet20211211/Mintatantervek%202022/tantargyleirasBiolBSC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Temp/Szep_T_tantargyleiras_sabl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wnloads/tantargyleiras%20(7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wnloads/mi_2022DG_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ermészettudomány-környezettan "/>
    </sheetNames>
    <sheetDataSet>
      <sheetData sheetId="0">
        <row r="9">
          <cell r="B9" t="str">
            <v>kollokvium</v>
          </cell>
        </row>
        <row r="10">
          <cell r="B10" t="str">
            <v>gyakorlati jegy</v>
          </cell>
        </row>
        <row r="11">
          <cell r="B11" t="str">
            <v>minősített aláírás</v>
          </cell>
        </row>
        <row r="12">
          <cell r="B12" t="str">
            <v>aláírás</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2022szeptember"/>
      <sheetName val="TantárgyleírásBiológus0621"/>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ermészettudomány-környezettan "/>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65" zoomScaleNormal="65" workbookViewId="0">
      <selection activeCell="F36" sqref="F36"/>
    </sheetView>
  </sheetViews>
  <sheetFormatPr defaultRowHeight="14.4" x14ac:dyDescent="0.3"/>
  <cols>
    <col min="1" max="1" width="10.33203125" style="33" customWidth="1"/>
    <col min="2" max="2" width="23.6640625" style="33" customWidth="1"/>
    <col min="3" max="3" width="24.44140625" style="33" customWidth="1"/>
    <col min="4" max="4" width="41.33203125" style="34" customWidth="1"/>
    <col min="5" max="5" width="43.6640625" style="34" customWidth="1"/>
    <col min="6" max="6" width="56.33203125" style="34" customWidth="1"/>
    <col min="7" max="7" width="42.44140625" style="34" customWidth="1"/>
    <col min="8" max="8" width="19.44140625" style="34" customWidth="1"/>
    <col min="9" max="9" width="20.5546875" style="34" customWidth="1"/>
    <col min="10" max="10" width="26.33203125" style="34" customWidth="1"/>
    <col min="11" max="11" width="28.109375" style="34" customWidth="1"/>
    <col min="12" max="12" width="43.109375" style="34" customWidth="1"/>
  </cols>
  <sheetData>
    <row r="1" spans="1:12" ht="21" x14ac:dyDescent="0.3">
      <c r="A1" s="35" t="s">
        <v>262</v>
      </c>
      <c r="B1" s="1"/>
      <c r="C1" s="1"/>
      <c r="D1" s="2"/>
      <c r="E1" s="3"/>
      <c r="F1" s="3"/>
      <c r="G1" s="3"/>
      <c r="H1" s="3"/>
      <c r="I1" s="3"/>
      <c r="J1" s="3"/>
      <c r="K1" s="3"/>
      <c r="L1" s="3"/>
    </row>
    <row r="2" spans="1:12" ht="21" x14ac:dyDescent="0.3">
      <c r="A2" s="4">
        <v>1</v>
      </c>
      <c r="B2" s="4">
        <v>2</v>
      </c>
      <c r="C2" s="4"/>
      <c r="D2" s="39">
        <v>3</v>
      </c>
      <c r="E2" s="39"/>
      <c r="F2" s="39">
        <v>4</v>
      </c>
      <c r="G2" s="39"/>
      <c r="H2" s="39">
        <v>5</v>
      </c>
      <c r="I2" s="39"/>
      <c r="J2" s="39">
        <v>6</v>
      </c>
      <c r="K2" s="39"/>
      <c r="L2" s="2">
        <v>7</v>
      </c>
    </row>
    <row r="3" spans="1:12" ht="27.6" x14ac:dyDescent="0.3">
      <c r="A3" s="5" t="s">
        <v>0</v>
      </c>
      <c r="B3" s="5" t="s">
        <v>1</v>
      </c>
      <c r="C3" s="5" t="s">
        <v>2</v>
      </c>
      <c r="D3" s="6" t="s">
        <v>3</v>
      </c>
      <c r="E3" s="6" t="s">
        <v>4</v>
      </c>
      <c r="F3" s="5" t="s">
        <v>5</v>
      </c>
      <c r="G3" s="5" t="s">
        <v>6</v>
      </c>
      <c r="H3" s="5" t="s">
        <v>7</v>
      </c>
      <c r="I3" s="5" t="s">
        <v>8</v>
      </c>
      <c r="J3" s="5" t="s">
        <v>9</v>
      </c>
      <c r="K3" s="5" t="s">
        <v>10</v>
      </c>
      <c r="L3" s="5" t="s">
        <v>11</v>
      </c>
    </row>
    <row r="4" spans="1:12" ht="289.8" x14ac:dyDescent="0.3">
      <c r="A4" s="7" t="s">
        <v>12</v>
      </c>
      <c r="B4" s="8" t="s">
        <v>13</v>
      </c>
      <c r="C4" s="9" t="s">
        <v>14</v>
      </c>
      <c r="D4" s="10" t="s">
        <v>15</v>
      </c>
      <c r="E4" s="11" t="s">
        <v>16</v>
      </c>
      <c r="F4" s="10" t="s">
        <v>17</v>
      </c>
      <c r="G4" s="11" t="s">
        <v>18</v>
      </c>
      <c r="H4" s="10" t="s">
        <v>19</v>
      </c>
      <c r="I4" s="11" t="str">
        <f>IF(ISBLANK(H4),"",VLOOKUP(H4,[2]Útmutató!$B$9:$C$12,2,FALSE))</f>
        <v>examination</v>
      </c>
      <c r="J4" s="12" t="s">
        <v>20</v>
      </c>
      <c r="K4" s="13" t="s">
        <v>21</v>
      </c>
      <c r="L4" s="10" t="s">
        <v>22</v>
      </c>
    </row>
    <row r="5" spans="1:12" ht="409.6" x14ac:dyDescent="0.3">
      <c r="A5" s="7" t="s">
        <v>23</v>
      </c>
      <c r="B5" s="8" t="s">
        <v>24</v>
      </c>
      <c r="C5" s="9" t="s">
        <v>25</v>
      </c>
      <c r="D5" s="12" t="s">
        <v>26</v>
      </c>
      <c r="E5" s="13" t="s">
        <v>27</v>
      </c>
      <c r="F5" s="12" t="s">
        <v>28</v>
      </c>
      <c r="G5" s="14" t="s">
        <v>29</v>
      </c>
      <c r="H5" s="12" t="s">
        <v>30</v>
      </c>
      <c r="I5" s="13" t="s">
        <v>31</v>
      </c>
      <c r="J5" s="10" t="s">
        <v>32</v>
      </c>
      <c r="K5" s="11" t="s">
        <v>33</v>
      </c>
      <c r="L5" s="10" t="s">
        <v>22</v>
      </c>
    </row>
    <row r="6" spans="1:12" ht="409.6" x14ac:dyDescent="0.3">
      <c r="A6" s="7" t="s">
        <v>34</v>
      </c>
      <c r="B6" s="15" t="s">
        <v>35</v>
      </c>
      <c r="C6" s="9" t="s">
        <v>36</v>
      </c>
      <c r="D6" s="10" t="s">
        <v>37</v>
      </c>
      <c r="E6" s="11" t="s">
        <v>38</v>
      </c>
      <c r="F6" s="10" t="s">
        <v>39</v>
      </c>
      <c r="G6" s="11" t="s">
        <v>40</v>
      </c>
      <c r="H6" s="10" t="s">
        <v>19</v>
      </c>
      <c r="I6" s="11" t="str">
        <f>IF(ISBLANK(H6),"",VLOOKUP(H6,[3]Útmutató!$B$9:$C$12,2,FALSE))</f>
        <v>examination</v>
      </c>
      <c r="J6" s="12" t="s">
        <v>20</v>
      </c>
      <c r="K6" s="13" t="s">
        <v>21</v>
      </c>
      <c r="L6" s="10" t="s">
        <v>41</v>
      </c>
    </row>
    <row r="7" spans="1:12" ht="409.6" x14ac:dyDescent="0.3">
      <c r="A7" s="16" t="s">
        <v>42</v>
      </c>
      <c r="B7" s="17" t="s">
        <v>43</v>
      </c>
      <c r="C7" s="18" t="s">
        <v>44</v>
      </c>
      <c r="D7" s="12" t="s">
        <v>45</v>
      </c>
      <c r="E7" s="13" t="s">
        <v>46</v>
      </c>
      <c r="F7" s="12" t="s">
        <v>47</v>
      </c>
      <c r="G7" s="13" t="s">
        <v>48</v>
      </c>
      <c r="H7" s="12" t="s">
        <v>30</v>
      </c>
      <c r="I7" s="13" t="s">
        <v>31</v>
      </c>
      <c r="J7" s="12" t="s">
        <v>49</v>
      </c>
      <c r="K7" s="13" t="s">
        <v>50</v>
      </c>
      <c r="L7" s="12" t="s">
        <v>51</v>
      </c>
    </row>
    <row r="8" spans="1:12" ht="409.6" x14ac:dyDescent="0.3">
      <c r="A8" s="19" t="s">
        <v>52</v>
      </c>
      <c r="B8" s="19" t="s">
        <v>53</v>
      </c>
      <c r="C8" s="20" t="s">
        <v>54</v>
      </c>
      <c r="D8" s="21" t="s">
        <v>55</v>
      </c>
      <c r="E8" s="13" t="s">
        <v>56</v>
      </c>
      <c r="F8" s="22" t="s">
        <v>57</v>
      </c>
      <c r="G8" s="13" t="s">
        <v>58</v>
      </c>
      <c r="H8" s="21" t="s">
        <v>30</v>
      </c>
      <c r="I8" s="13" t="s">
        <v>31</v>
      </c>
      <c r="J8" s="21" t="s">
        <v>59</v>
      </c>
      <c r="K8" s="13" t="s">
        <v>60</v>
      </c>
      <c r="L8" s="21" t="s">
        <v>61</v>
      </c>
    </row>
    <row r="9" spans="1:12" ht="409.6" x14ac:dyDescent="0.3">
      <c r="A9" s="23" t="s">
        <v>62</v>
      </c>
      <c r="B9" s="8" t="s">
        <v>63</v>
      </c>
      <c r="C9" s="9" t="s">
        <v>64</v>
      </c>
      <c r="D9" s="24" t="s">
        <v>65</v>
      </c>
      <c r="E9" s="25" t="s">
        <v>66</v>
      </c>
      <c r="F9" s="24" t="s">
        <v>67</v>
      </c>
      <c r="G9" s="25" t="s">
        <v>68</v>
      </c>
      <c r="H9" s="24" t="s">
        <v>30</v>
      </c>
      <c r="I9" s="25" t="str">
        <f>IF(ISBLANK(H9),"",VLOOKUP(H9,[4]Útmutató!$B$9:$C$12,2,FALSE))</f>
        <v>term grade</v>
      </c>
      <c r="J9" s="24" t="s">
        <v>69</v>
      </c>
      <c r="K9" s="25" t="s">
        <v>70</v>
      </c>
      <c r="L9" s="24" t="s">
        <v>71</v>
      </c>
    </row>
    <row r="10" spans="1:12" ht="179.4" x14ac:dyDescent="0.3">
      <c r="A10" s="16" t="s">
        <v>72</v>
      </c>
      <c r="B10" s="17" t="s">
        <v>73</v>
      </c>
      <c r="C10" s="18" t="s">
        <v>74</v>
      </c>
      <c r="D10" s="22" t="s">
        <v>75</v>
      </c>
      <c r="E10" s="11" t="s">
        <v>76</v>
      </c>
      <c r="F10" s="22" t="s">
        <v>77</v>
      </c>
      <c r="G10" s="11" t="s">
        <v>78</v>
      </c>
      <c r="H10" s="22" t="s">
        <v>79</v>
      </c>
      <c r="I10" s="11" t="s">
        <v>31</v>
      </c>
      <c r="J10" s="22" t="s">
        <v>80</v>
      </c>
      <c r="K10" s="11" t="s">
        <v>81</v>
      </c>
      <c r="L10" s="22" t="s">
        <v>82</v>
      </c>
    </row>
    <row r="11" spans="1:12" ht="303.60000000000002" x14ac:dyDescent="0.3">
      <c r="A11" s="16" t="s">
        <v>92</v>
      </c>
      <c r="B11" s="17" t="s">
        <v>93</v>
      </c>
      <c r="C11" s="18" t="s">
        <v>94</v>
      </c>
      <c r="D11" s="22" t="s">
        <v>95</v>
      </c>
      <c r="E11" s="11" t="s">
        <v>96</v>
      </c>
      <c r="F11" s="22" t="s">
        <v>97</v>
      </c>
      <c r="G11" s="11" t="s">
        <v>98</v>
      </c>
      <c r="H11" s="22" t="s">
        <v>79</v>
      </c>
      <c r="I11" s="11" t="s">
        <v>31</v>
      </c>
      <c r="J11" s="22" t="s">
        <v>99</v>
      </c>
      <c r="K11" s="11" t="s">
        <v>100</v>
      </c>
      <c r="L11" s="22" t="s">
        <v>101</v>
      </c>
    </row>
    <row r="12" spans="1:12" ht="220.8" x14ac:dyDescent="0.3">
      <c r="A12" s="16" t="s">
        <v>102</v>
      </c>
      <c r="B12" s="17" t="s">
        <v>103</v>
      </c>
      <c r="C12" s="18" t="s">
        <v>104</v>
      </c>
      <c r="D12" s="10" t="s">
        <v>105</v>
      </c>
      <c r="E12" s="11" t="s">
        <v>106</v>
      </c>
      <c r="F12" s="10" t="s">
        <v>107</v>
      </c>
      <c r="G12" s="11" t="s">
        <v>108</v>
      </c>
      <c r="H12" s="10" t="s">
        <v>30</v>
      </c>
      <c r="I12" s="11" t="s">
        <v>31</v>
      </c>
      <c r="J12" s="10" t="s">
        <v>109</v>
      </c>
      <c r="K12" s="11" t="s">
        <v>110</v>
      </c>
      <c r="L12" s="10" t="s">
        <v>111</v>
      </c>
    </row>
    <row r="13" spans="1:12" ht="345" x14ac:dyDescent="0.3">
      <c r="A13" s="16" t="s">
        <v>112</v>
      </c>
      <c r="B13" s="17" t="s">
        <v>113</v>
      </c>
      <c r="C13" s="18" t="s">
        <v>114</v>
      </c>
      <c r="D13" s="22" t="s">
        <v>115</v>
      </c>
      <c r="E13" s="11" t="s">
        <v>116</v>
      </c>
      <c r="F13" s="22" t="s">
        <v>77</v>
      </c>
      <c r="G13" s="11" t="s">
        <v>78</v>
      </c>
      <c r="H13" s="22" t="s">
        <v>79</v>
      </c>
      <c r="I13" s="11" t="s">
        <v>117</v>
      </c>
      <c r="J13" s="22" t="s">
        <v>80</v>
      </c>
      <c r="K13" s="11" t="s">
        <v>81</v>
      </c>
      <c r="L13" s="22" t="s">
        <v>118</v>
      </c>
    </row>
    <row r="14" spans="1:12" ht="409.6" x14ac:dyDescent="0.3">
      <c r="A14" s="26" t="s">
        <v>119</v>
      </c>
      <c r="B14" s="26" t="s">
        <v>120</v>
      </c>
      <c r="C14" s="27" t="s">
        <v>121</v>
      </c>
      <c r="D14" s="28" t="s">
        <v>122</v>
      </c>
      <c r="E14" s="25" t="s">
        <v>123</v>
      </c>
      <c r="F14" s="28" t="s">
        <v>124</v>
      </c>
      <c r="G14" s="25" t="s">
        <v>125</v>
      </c>
      <c r="H14" s="24" t="s">
        <v>19</v>
      </c>
      <c r="I14" s="25" t="s">
        <v>91</v>
      </c>
      <c r="J14" s="28" t="s">
        <v>20</v>
      </c>
      <c r="K14" s="25" t="s">
        <v>21</v>
      </c>
      <c r="L14" s="28" t="s">
        <v>126</v>
      </c>
    </row>
    <row r="15" spans="1:12" ht="409.6" x14ac:dyDescent="0.3">
      <c r="A15" s="16" t="s">
        <v>127</v>
      </c>
      <c r="B15" s="17" t="s">
        <v>128</v>
      </c>
      <c r="C15" s="18" t="s">
        <v>129</v>
      </c>
      <c r="D15" s="12" t="s">
        <v>130</v>
      </c>
      <c r="E15" s="13" t="s">
        <v>131</v>
      </c>
      <c r="F15" s="12" t="s">
        <v>132</v>
      </c>
      <c r="G15" s="13" t="s">
        <v>133</v>
      </c>
      <c r="H15" s="12" t="s">
        <v>19</v>
      </c>
      <c r="I15" s="13" t="s">
        <v>91</v>
      </c>
      <c r="J15" s="10" t="s">
        <v>134</v>
      </c>
      <c r="K15" s="11" t="s">
        <v>135</v>
      </c>
      <c r="L15" s="29" t="s">
        <v>136</v>
      </c>
    </row>
    <row r="16" spans="1:12" ht="409.6" x14ac:dyDescent="0.3">
      <c r="A16" s="16" t="s">
        <v>263</v>
      </c>
      <c r="B16" s="17" t="s">
        <v>137</v>
      </c>
      <c r="C16" s="18" t="s">
        <v>138</v>
      </c>
      <c r="D16" s="10" t="s">
        <v>139</v>
      </c>
      <c r="E16" s="11" t="s">
        <v>140</v>
      </c>
      <c r="F16" s="10" t="s">
        <v>141</v>
      </c>
      <c r="G16" s="11" t="s">
        <v>142</v>
      </c>
      <c r="H16" s="12" t="s">
        <v>30</v>
      </c>
      <c r="I16" s="13" t="s">
        <v>31</v>
      </c>
      <c r="J16" s="10" t="s">
        <v>143</v>
      </c>
      <c r="K16" s="11" t="s">
        <v>144</v>
      </c>
      <c r="L16" s="24" t="s">
        <v>145</v>
      </c>
    </row>
    <row r="17" spans="1:12" ht="276" x14ac:dyDescent="0.3">
      <c r="A17" s="26" t="s">
        <v>146</v>
      </c>
      <c r="B17" s="26" t="s">
        <v>147</v>
      </c>
      <c r="C17" s="27" t="s">
        <v>148</v>
      </c>
      <c r="D17" s="28" t="s">
        <v>149</v>
      </c>
      <c r="E17" s="25" t="s">
        <v>150</v>
      </c>
      <c r="F17" s="28" t="s">
        <v>151</v>
      </c>
      <c r="G17" s="25" t="s">
        <v>152</v>
      </c>
      <c r="H17" s="24" t="s">
        <v>30</v>
      </c>
      <c r="I17" s="25" t="s">
        <v>31</v>
      </c>
      <c r="J17" s="28" t="s">
        <v>32</v>
      </c>
      <c r="K17" s="25" t="s">
        <v>33</v>
      </c>
      <c r="L17" s="28" t="s">
        <v>153</v>
      </c>
    </row>
    <row r="18" spans="1:12" s="36" customFormat="1" ht="409.6" x14ac:dyDescent="0.3">
      <c r="A18" s="19" t="s">
        <v>83</v>
      </c>
      <c r="B18" s="19" t="s">
        <v>84</v>
      </c>
      <c r="C18" s="20" t="s">
        <v>85</v>
      </c>
      <c r="D18" s="21" t="s">
        <v>86</v>
      </c>
      <c r="E18" s="13" t="s">
        <v>87</v>
      </c>
      <c r="F18" s="22" t="s">
        <v>57</v>
      </c>
      <c r="G18" s="13" t="s">
        <v>58</v>
      </c>
      <c r="H18" s="21" t="s">
        <v>30</v>
      </c>
      <c r="I18" s="13" t="s">
        <v>31</v>
      </c>
      <c r="J18" s="21" t="s">
        <v>88</v>
      </c>
      <c r="K18" s="13" t="s">
        <v>89</v>
      </c>
      <c r="L18" s="21" t="s">
        <v>90</v>
      </c>
    </row>
    <row r="19" spans="1:12" ht="409.6" x14ac:dyDescent="0.3">
      <c r="A19" s="26" t="s">
        <v>154</v>
      </c>
      <c r="B19" s="26" t="s">
        <v>155</v>
      </c>
      <c r="C19" s="27" t="s">
        <v>156</v>
      </c>
      <c r="D19" s="28" t="s">
        <v>157</v>
      </c>
      <c r="E19" s="25" t="s">
        <v>158</v>
      </c>
      <c r="F19" s="28" t="s">
        <v>159</v>
      </c>
      <c r="G19" s="25" t="s">
        <v>160</v>
      </c>
      <c r="H19" s="24" t="s">
        <v>19</v>
      </c>
      <c r="I19" s="25" t="s">
        <v>91</v>
      </c>
      <c r="J19" s="28" t="s">
        <v>161</v>
      </c>
      <c r="K19" s="25" t="s">
        <v>162</v>
      </c>
      <c r="L19" s="28" t="s">
        <v>163</v>
      </c>
    </row>
    <row r="20" spans="1:12" ht="409.6" x14ac:dyDescent="0.3">
      <c r="A20" s="16" t="s">
        <v>164</v>
      </c>
      <c r="B20" s="17" t="s">
        <v>165</v>
      </c>
      <c r="C20" s="18" t="s">
        <v>166</v>
      </c>
      <c r="D20" s="12" t="s">
        <v>167</v>
      </c>
      <c r="E20" s="13" t="s">
        <v>168</v>
      </c>
      <c r="F20" s="12" t="s">
        <v>169</v>
      </c>
      <c r="G20" s="30" t="s">
        <v>170</v>
      </c>
      <c r="H20" s="12" t="s">
        <v>19</v>
      </c>
      <c r="I20" s="13" t="str">
        <f>IF(ISBLANK(H20),"",VLOOKUP(H20,[5]Útmutató!$B$9:$C$12,2,FALSE))</f>
        <v>examination</v>
      </c>
      <c r="J20" s="24" t="s">
        <v>171</v>
      </c>
      <c r="K20" s="25" t="s">
        <v>172</v>
      </c>
      <c r="L20" s="29" t="s">
        <v>173</v>
      </c>
    </row>
    <row r="21" spans="1:12" ht="400.2" x14ac:dyDescent="0.3">
      <c r="A21" s="23" t="s">
        <v>174</v>
      </c>
      <c r="B21" s="8" t="s">
        <v>175</v>
      </c>
      <c r="C21" s="9" t="s">
        <v>176</v>
      </c>
      <c r="D21" s="12" t="s">
        <v>177</v>
      </c>
      <c r="E21" s="13" t="s">
        <v>178</v>
      </c>
      <c r="F21" s="12" t="s">
        <v>179</v>
      </c>
      <c r="G21" s="13" t="s">
        <v>180</v>
      </c>
      <c r="H21" s="12" t="s">
        <v>19</v>
      </c>
      <c r="I21" s="13" t="s">
        <v>91</v>
      </c>
      <c r="J21" s="12" t="s">
        <v>181</v>
      </c>
      <c r="K21" s="13" t="s">
        <v>182</v>
      </c>
      <c r="L21" s="29" t="s">
        <v>183</v>
      </c>
    </row>
    <row r="22" spans="1:12" ht="345" x14ac:dyDescent="0.3">
      <c r="A22" s="23" t="s">
        <v>184</v>
      </c>
      <c r="B22" s="8" t="s">
        <v>185</v>
      </c>
      <c r="C22" s="9" t="s">
        <v>186</v>
      </c>
      <c r="D22" s="12" t="s">
        <v>115</v>
      </c>
      <c r="E22" s="13" t="s">
        <v>116</v>
      </c>
      <c r="F22" s="12" t="s">
        <v>77</v>
      </c>
      <c r="G22" s="13" t="s">
        <v>78</v>
      </c>
      <c r="H22" s="12" t="s">
        <v>79</v>
      </c>
      <c r="I22" s="13" t="s">
        <v>31</v>
      </c>
      <c r="J22" s="12" t="s">
        <v>80</v>
      </c>
      <c r="K22" s="13" t="s">
        <v>81</v>
      </c>
      <c r="L22" s="29" t="s">
        <v>187</v>
      </c>
    </row>
    <row r="23" spans="1:12" ht="331.2" x14ac:dyDescent="0.3">
      <c r="A23" s="31" t="s">
        <v>265</v>
      </c>
      <c r="B23" s="8" t="s">
        <v>198</v>
      </c>
      <c r="C23" s="32" t="s">
        <v>199</v>
      </c>
      <c r="D23" s="28" t="s">
        <v>200</v>
      </c>
      <c r="E23" s="25" t="s">
        <v>201</v>
      </c>
      <c r="F23" s="28" t="s">
        <v>202</v>
      </c>
      <c r="G23" s="25" t="s">
        <v>203</v>
      </c>
      <c r="H23" s="24" t="s">
        <v>79</v>
      </c>
      <c r="I23" s="25" t="s">
        <v>31</v>
      </c>
      <c r="J23" s="28" t="s">
        <v>143</v>
      </c>
      <c r="K23" s="25" t="s">
        <v>144</v>
      </c>
      <c r="L23" s="28" t="s">
        <v>204</v>
      </c>
    </row>
    <row r="24" spans="1:12" ht="220.8" x14ac:dyDescent="0.3">
      <c r="A24" s="23" t="s">
        <v>205</v>
      </c>
      <c r="B24" s="8" t="s">
        <v>206</v>
      </c>
      <c r="C24" s="9" t="s">
        <v>207</v>
      </c>
      <c r="D24" s="12" t="s">
        <v>208</v>
      </c>
      <c r="E24" s="13" t="s">
        <v>209</v>
      </c>
      <c r="F24" s="12" t="s">
        <v>210</v>
      </c>
      <c r="G24" s="13" t="s">
        <v>211</v>
      </c>
      <c r="H24" s="12" t="s">
        <v>30</v>
      </c>
      <c r="I24" s="13" t="s">
        <v>31</v>
      </c>
      <c r="J24" s="12" t="s">
        <v>212</v>
      </c>
      <c r="K24" s="13" t="s">
        <v>213</v>
      </c>
      <c r="L24" s="29" t="s">
        <v>214</v>
      </c>
    </row>
    <row r="25" spans="1:12" ht="358.8" x14ac:dyDescent="0.3">
      <c r="A25" s="23" t="s">
        <v>215</v>
      </c>
      <c r="B25" s="8" t="s">
        <v>216</v>
      </c>
      <c r="C25" s="9" t="s">
        <v>217</v>
      </c>
      <c r="D25" s="12" t="s">
        <v>218</v>
      </c>
      <c r="E25" s="13" t="s">
        <v>219</v>
      </c>
      <c r="F25" s="12" t="s">
        <v>220</v>
      </c>
      <c r="G25" s="13" t="s">
        <v>221</v>
      </c>
      <c r="H25" s="12" t="s">
        <v>30</v>
      </c>
      <c r="I25" s="13" t="str">
        <f>IF(ISBLANK(H25),"",VLOOKUP(H25,[5]Útmutató!$B$9:$C$12,2,FALSE))</f>
        <v>term grade</v>
      </c>
      <c r="J25" s="12" t="s">
        <v>222</v>
      </c>
      <c r="K25" s="13" t="s">
        <v>223</v>
      </c>
      <c r="L25" s="29" t="s">
        <v>173</v>
      </c>
    </row>
    <row r="26" spans="1:12" ht="409.6" x14ac:dyDescent="0.3">
      <c r="A26" s="16" t="s">
        <v>224</v>
      </c>
      <c r="B26" s="17" t="s">
        <v>225</v>
      </c>
      <c r="C26" s="18" t="s">
        <v>226</v>
      </c>
      <c r="D26" s="10" t="s">
        <v>227</v>
      </c>
      <c r="E26" s="11" t="s">
        <v>228</v>
      </c>
      <c r="F26" s="10" t="s">
        <v>229</v>
      </c>
      <c r="G26" s="11" t="s">
        <v>230</v>
      </c>
      <c r="H26" s="10" t="s">
        <v>79</v>
      </c>
      <c r="I26" s="11" t="str">
        <f>IF(ISBLANK(H26),"",VLOOKUP(H26,[6]Útmutató!$B$9:$C$12,2,FALSE))</f>
        <v>term grade</v>
      </c>
      <c r="J26" s="10" t="s">
        <v>231</v>
      </c>
      <c r="K26" s="11" t="s">
        <v>232</v>
      </c>
      <c r="L26" s="10" t="s">
        <v>233</v>
      </c>
    </row>
    <row r="27" spans="1:12" ht="358.8" x14ac:dyDescent="0.3">
      <c r="A27" s="16" t="s">
        <v>234</v>
      </c>
      <c r="B27" s="17" t="s">
        <v>235</v>
      </c>
      <c r="C27" s="18" t="s">
        <v>236</v>
      </c>
      <c r="D27" s="10" t="s">
        <v>237</v>
      </c>
      <c r="E27" s="11" t="s">
        <v>238</v>
      </c>
      <c r="F27" s="10" t="s">
        <v>239</v>
      </c>
      <c r="G27" s="11" t="s">
        <v>240</v>
      </c>
      <c r="H27" s="10" t="s">
        <v>19</v>
      </c>
      <c r="I27" s="11" t="s">
        <v>91</v>
      </c>
      <c r="J27" s="10" t="s">
        <v>241</v>
      </c>
      <c r="K27" s="11" t="s">
        <v>242</v>
      </c>
      <c r="L27" s="10" t="s">
        <v>243</v>
      </c>
    </row>
    <row r="28" spans="1:12" ht="409.6" x14ac:dyDescent="0.3">
      <c r="A28" s="16" t="s">
        <v>244</v>
      </c>
      <c r="B28" s="17" t="s">
        <v>245</v>
      </c>
      <c r="C28" s="18" t="s">
        <v>246</v>
      </c>
      <c r="D28" s="10" t="s">
        <v>247</v>
      </c>
      <c r="E28" s="11" t="s">
        <v>248</v>
      </c>
      <c r="F28" s="10" t="s">
        <v>249</v>
      </c>
      <c r="G28" s="11" t="s">
        <v>250</v>
      </c>
      <c r="H28" s="10" t="s">
        <v>19</v>
      </c>
      <c r="I28" s="11" t="str">
        <f>IF(ISBLANK(H28),"",VLOOKUP(H28,[7]Útmutató!$B$8:$C$11,2,FALSE))</f>
        <v>examination</v>
      </c>
      <c r="J28" s="24" t="s">
        <v>251</v>
      </c>
      <c r="K28" s="25" t="s">
        <v>252</v>
      </c>
      <c r="L28" s="10" t="s">
        <v>253</v>
      </c>
    </row>
    <row r="29" spans="1:12" ht="409.6" x14ac:dyDescent="0.3">
      <c r="A29" s="16" t="s">
        <v>254</v>
      </c>
      <c r="B29" s="17" t="s">
        <v>255</v>
      </c>
      <c r="C29" s="18" t="s">
        <v>256</v>
      </c>
      <c r="D29" s="10" t="s">
        <v>257</v>
      </c>
      <c r="E29" s="11" t="s">
        <v>258</v>
      </c>
      <c r="F29" s="10" t="s">
        <v>259</v>
      </c>
      <c r="G29" s="11" t="s">
        <v>260</v>
      </c>
      <c r="H29" s="10" t="s">
        <v>19</v>
      </c>
      <c r="I29" s="11" t="s">
        <v>91</v>
      </c>
      <c r="J29" s="10" t="s">
        <v>181</v>
      </c>
      <c r="K29" s="11" t="s">
        <v>182</v>
      </c>
      <c r="L29" s="10" t="s">
        <v>261</v>
      </c>
    </row>
    <row r="30" spans="1:12" s="36" customFormat="1" ht="409.6" x14ac:dyDescent="0.3">
      <c r="A30" s="37" t="s">
        <v>264</v>
      </c>
      <c r="B30" s="8" t="s">
        <v>266</v>
      </c>
      <c r="C30" s="27" t="s">
        <v>267</v>
      </c>
      <c r="D30" s="28" t="s">
        <v>268</v>
      </c>
      <c r="E30" s="25" t="s">
        <v>269</v>
      </c>
      <c r="F30" s="28" t="s">
        <v>270</v>
      </c>
      <c r="G30" s="25" t="s">
        <v>271</v>
      </c>
      <c r="H30" s="24" t="s">
        <v>79</v>
      </c>
      <c r="I30" s="25" t="s">
        <v>31</v>
      </c>
      <c r="J30" s="28" t="s">
        <v>31</v>
      </c>
      <c r="K30" s="25" t="s">
        <v>143</v>
      </c>
      <c r="L30" s="28" t="s">
        <v>204</v>
      </c>
    </row>
    <row r="31" spans="1:12" s="36" customFormat="1" ht="409.6" x14ac:dyDescent="0.3">
      <c r="A31" s="7" t="s">
        <v>23</v>
      </c>
      <c r="B31" s="8" t="s">
        <v>24</v>
      </c>
      <c r="C31" s="9" t="s">
        <v>25</v>
      </c>
      <c r="D31" s="12" t="s">
        <v>26</v>
      </c>
      <c r="E31" s="13" t="s">
        <v>27</v>
      </c>
      <c r="F31" s="12" t="s">
        <v>28</v>
      </c>
      <c r="G31" s="14" t="s">
        <v>29</v>
      </c>
      <c r="H31" s="12" t="s">
        <v>30</v>
      </c>
      <c r="I31" s="13" t="s">
        <v>31</v>
      </c>
      <c r="J31" s="10" t="s">
        <v>32</v>
      </c>
      <c r="K31" s="11" t="s">
        <v>33</v>
      </c>
      <c r="L31" s="10" t="s">
        <v>22</v>
      </c>
    </row>
    <row r="32" spans="1:12" s="36" customFormat="1" ht="289.8" x14ac:dyDescent="0.3">
      <c r="A32" s="38" t="s">
        <v>272</v>
      </c>
      <c r="B32" s="19" t="s">
        <v>273</v>
      </c>
      <c r="C32" s="27" t="s">
        <v>274</v>
      </c>
      <c r="D32" s="24" t="s">
        <v>275</v>
      </c>
      <c r="E32" s="25" t="s">
        <v>276</v>
      </c>
      <c r="F32" s="24" t="s">
        <v>277</v>
      </c>
      <c r="G32" s="25" t="s">
        <v>278</v>
      </c>
      <c r="H32" s="28" t="s">
        <v>30</v>
      </c>
      <c r="I32" s="25" t="str">
        <f>IF(ISBLANK(H32),"",VLOOKUP(H32,[8]Útmutató!$B$9:$C$12,2,FALSE))</f>
        <v>term grade</v>
      </c>
      <c r="J32" s="28" t="s">
        <v>279</v>
      </c>
      <c r="K32" s="25" t="s">
        <v>280</v>
      </c>
      <c r="L32" s="28" t="s">
        <v>281</v>
      </c>
    </row>
    <row r="33" spans="1:12" s="36" customFormat="1" ht="359.25" customHeight="1" x14ac:dyDescent="0.3">
      <c r="A33" s="38" t="s">
        <v>282</v>
      </c>
      <c r="B33" s="19" t="s">
        <v>283</v>
      </c>
      <c r="C33" s="27" t="s">
        <v>284</v>
      </c>
      <c r="D33" s="24" t="s">
        <v>285</v>
      </c>
      <c r="E33" s="25" t="s">
        <v>286</v>
      </c>
      <c r="F33" s="24" t="s">
        <v>287</v>
      </c>
      <c r="G33" s="25" t="s">
        <v>288</v>
      </c>
      <c r="H33" s="24" t="s">
        <v>19</v>
      </c>
      <c r="I33" s="25" t="s">
        <v>91</v>
      </c>
      <c r="J33" s="28" t="s">
        <v>289</v>
      </c>
      <c r="K33" s="25" t="s">
        <v>290</v>
      </c>
      <c r="L33" s="28" t="s">
        <v>291</v>
      </c>
    </row>
    <row r="34" spans="1:12" s="36" customFormat="1" ht="400.2" x14ac:dyDescent="0.3">
      <c r="A34" s="31" t="s">
        <v>188</v>
      </c>
      <c r="B34" s="8" t="s">
        <v>189</v>
      </c>
      <c r="C34" s="32" t="s">
        <v>190</v>
      </c>
      <c r="D34" s="28" t="s">
        <v>191</v>
      </c>
      <c r="E34" s="25" t="s">
        <v>192</v>
      </c>
      <c r="F34" s="28" t="s">
        <v>193</v>
      </c>
      <c r="G34" s="25" t="s">
        <v>194</v>
      </c>
      <c r="H34" s="24" t="s">
        <v>19</v>
      </c>
      <c r="I34" s="25" t="s">
        <v>91</v>
      </c>
      <c r="J34" s="28" t="s">
        <v>195</v>
      </c>
      <c r="K34" s="25" t="s">
        <v>196</v>
      </c>
      <c r="L34" s="28" t="s">
        <v>197</v>
      </c>
    </row>
    <row r="35" spans="1:12" s="36" customFormat="1" ht="248.4" x14ac:dyDescent="0.3">
      <c r="A35" s="31" t="s">
        <v>292</v>
      </c>
      <c r="B35" s="8" t="s">
        <v>293</v>
      </c>
      <c r="C35" s="32" t="s">
        <v>294</v>
      </c>
      <c r="D35" s="28" t="s">
        <v>295</v>
      </c>
      <c r="E35" s="25" t="s">
        <v>296</v>
      </c>
      <c r="F35" s="28" t="s">
        <v>297</v>
      </c>
      <c r="G35" s="25" t="s">
        <v>298</v>
      </c>
      <c r="H35" s="24" t="s">
        <v>79</v>
      </c>
      <c r="I35" s="25" t="s">
        <v>31</v>
      </c>
      <c r="J35" s="28" t="s">
        <v>299</v>
      </c>
      <c r="K35" s="25" t="s">
        <v>300</v>
      </c>
      <c r="L35" s="28" t="s">
        <v>301</v>
      </c>
    </row>
    <row r="36" spans="1:12" s="36" customFormat="1" ht="294.75" customHeight="1" x14ac:dyDescent="0.3">
      <c r="A36" s="16" t="s">
        <v>302</v>
      </c>
      <c r="B36" s="17" t="s">
        <v>303</v>
      </c>
      <c r="C36" s="18" t="s">
        <v>304</v>
      </c>
      <c r="D36" s="12" t="s">
        <v>305</v>
      </c>
      <c r="E36" s="13" t="s">
        <v>306</v>
      </c>
      <c r="F36" s="12" t="s">
        <v>307</v>
      </c>
      <c r="G36" s="13" t="s">
        <v>308</v>
      </c>
      <c r="H36" s="12" t="s">
        <v>30</v>
      </c>
      <c r="I36" s="13" t="s">
        <v>31</v>
      </c>
      <c r="J36" s="10" t="s">
        <v>309</v>
      </c>
      <c r="K36" s="11" t="s">
        <v>310</v>
      </c>
      <c r="L36" s="29" t="s">
        <v>311</v>
      </c>
    </row>
  </sheetData>
  <mergeCells count="4">
    <mergeCell ref="D2:E2"/>
    <mergeCell ref="F2:G2"/>
    <mergeCell ref="H2:I2"/>
    <mergeCell ref="J2:K2"/>
  </mergeCells>
  <dataValidations count="1">
    <dataValidation type="list" allowBlank="1" showInputMessage="1" showErrorMessage="1" sqref="H11:H12 H4:H7 H9 H15 H18:H21 H25:H29 H32:H33 H36">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cp:lastModifiedBy>
  <dcterms:created xsi:type="dcterms:W3CDTF">2023-08-28T20:44:23Z</dcterms:created>
  <dcterms:modified xsi:type="dcterms:W3CDTF">2023-08-30T09:05:30Z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