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ILO_TORI\tantervi hálók\2023_szeptembertol\"/>
    </mc:Choice>
  </mc:AlternateContent>
  <bookViews>
    <workbookView xWindow="0" yWindow="0" windowWidth="7472" windowHeight="2880"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s>
  <definedNames>
    <definedName name="Bejegyzes">Útmutató!$B$8:$B$11</definedName>
    <definedName name="_xlnm.Print_Area" localSheetId="1">Tantárgyleírás!$A$1:$L$24</definedName>
    <definedName name="_xlnm.Print_Area" localSheetId="0">Útmutató!$A$1:$E$18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1" l="1"/>
  <c r="I23" i="1"/>
  <c r="I22" i="1"/>
  <c r="I21" i="1" l="1"/>
  <c r="I20" i="1"/>
  <c r="I18" i="1"/>
  <c r="I12" i="1"/>
  <c r="I19" i="1"/>
  <c r="I17" i="1"/>
  <c r="I8" i="1" l="1"/>
  <c r="I10" i="1" l="1"/>
  <c r="I9" i="1"/>
  <c r="I6" i="1"/>
  <c r="I16" i="1" l="1"/>
  <c r="I15" i="1"/>
  <c r="I14" i="1"/>
  <c r="I7" i="1"/>
  <c r="I5" i="1"/>
  <c r="I4" i="1"/>
</calcChain>
</file>

<file path=xl/sharedStrings.xml><?xml version="1.0" encoding="utf-8"?>
<sst xmlns="http://schemas.openxmlformats.org/spreadsheetml/2006/main" count="280" uniqueCount="230">
  <si>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</si>
  <si>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</si>
  <si>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</si>
  <si>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</si>
  <si>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</si>
  <si>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</si>
  <si>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</si>
  <si>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</si>
  <si>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</si>
  <si>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</si>
  <si>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</si>
  <si>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</si>
  <si>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</si>
  <si>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</si>
  <si>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</si>
  <si>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</si>
  <si>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szigorlat</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</si>
  <si>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</si>
  <si>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</si>
  <si>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</si>
  <si>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</si>
  <si>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</si>
  <si>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</si>
  <si>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</si>
  <si>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</si>
  <si>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</si>
  <si>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</si>
  <si>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</si>
  <si>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</si>
  <si>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</si>
  <si>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</si>
  <si>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</si>
  <si>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</si>
  <si>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Történelemtanár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</si>
  <si>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</si>
  <si>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</si>
  <si>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</si>
  <si>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</si>
  <si>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</si>
  <si>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</si>
  <si>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</si>
  <si>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</si>
  <si>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</si>
  <si>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</si>
  <si>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</si>
  <si>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</si>
  <si>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OTR1001</t>
  </si>
  <si>
    <t>Őstörténet és korai civilizációk</t>
  </si>
  <si>
    <t>Prehistory and Early Civilizations</t>
  </si>
  <si>
    <t>Az őstörténet és az ókori Kelet fogalmi keretei, kutatástörténet. Anyagi és írott források. A kulturális és társadalmi evolúció legfontosabb őstörténeti kérdései. A humánevolúció folyamata. A paleolit kultúrák; A Kárpát-medence paleolitikuma. Az agrártársadalmak kialakulása. A mezolitikum és a neolitikum Európában és a Kárpát-medencében. A fémhasználat kezdetei. Európa a rézkortól a rómaiakig. A kelták. A rézkor és a bronzkor a Kárpát-medencében.
Az ókori Egyiptom története. Mezopotámia története. A hettita állam története. Az asszír, az újbabiloni és a perzsa birodalom. A zsidóság története az ószövetségi korban.</t>
  </si>
  <si>
    <t>Conceptual framework of the prehistory and the Ancient Near East, historiography. Material and written sources. The most important prehistoric issues of cultural and social evolution. The process of human evolution. Paleolithic cultures; The Paleolithic Carpathian Basin. The emergence of agricultural societies. The Mesolithicum and the Neolithicum in Europe and the Carpathian Basin. The beginnings of metal use. Europe from the Copper Age to the Romans. The Celts. The Copper Age and the Bronze Age in the Carpathian Basin.
History of ancient Egypt. History of Mesopotamia. History of the Hittite state. The Assyrian, New Babylonian, and Persian Empires. History of Judaism in the age of the Old Testament.</t>
  </si>
  <si>
    <t>Tudás: Ismeri az emberré válás folyamatát, a humánevolúció lépéseit, az ezzel kapcsolatos tudományos érvrendszert. Ismeri az ókori közel-keleti társadalmak és kultúrák főbb jellegzetességeit. Ismeri a mai európai kultúra közel-keleti (ószövetségi) gyökereit, ill. azok korabeli tágabb kulturális és társadalmi kontextusát. Ismeri a Kárpát-medence római kor előtti főbb régészeti korszakait, azok időhatárait. Ismeri a társadalmi fejlődés szociológiai és kulturális sajátosságait.
Képesség: Eligazodik az őstörténet, a humánevolúció és az ókori Kelet történetének tudományos érvrendszerében, képes elválasztani egymástól a tudományos és az áltudományos nézeteket. Képes felidézni, időben és térben elhelyezni a Kárpát-medence őstörténetéből származó és ismert régészeti leleteket.
Attitűd: Az emberiség kulturális értékeinek elismerése. Képes és hajlandó érvelni az őstörténettel és az ókori Kelet történetével kapcsolatos vitákban, a témával kapcsolatos különböző médiamegjelenésekben képes és hajlandó rámutatni a különböző egyszerűsítő és / vagy áltudományos nézetekre, érvrendszerekre.</t>
  </si>
  <si>
    <t>vizsgára bocsátás feltétele: 1) zárthelyi dolgozat 50%-os teljesítése; 2) választott témában önálló munkán alapuló 8-10 oldalas szemináriumi dolgozat elkészítése</t>
  </si>
  <si>
    <t>Clark, Grahame: A világ őstörténete. Budapest. 1975. ISBN 963 280 235 7
Dobrossy István (főszerk.): Emberelődök nyomában. Az őskőkor emlékei Északkelet-Magyarországon. Miskolc, 2001. ISBN 963 7241 97 3 (Hevesi Attila, Mester Zsolt, Kordos László, Ringer Árpád, T. Dobosi Viola cikkei)
Gaál Ernő – Kertész István: Az őskor és az ókor története. Eger, 2003. pp. 9-185.
Kákosy László: Az ókori Egyiptom története és kultúrája. Budapest, 2002. ISBN 963 379 371 8
Leakey, Richard.: Az emberiség eredete. Budapest, 1995. ISBN 963 7826 46 7</t>
  </si>
  <si>
    <t>OTR1002</t>
  </si>
  <si>
    <t>A latin nyelv alapjai</t>
  </si>
  <si>
    <t>Basics of the Latin Language</t>
  </si>
  <si>
    <t xml:space="preserve">A latin ábécé és helyesírás. A kiejtés. Nyelvtani alapfogalmak. A latin főnevek szótári alakja. A latin helye az indoeurópai nyelvek között és változatai. Az ige- és főnévragozás rendszere. A főnevek és melléknevek egyeztetése. A római személynevek. A Res gestae divi Augusti. A hét napjai. A vocativus. Ragozható tőszámnevek. A római számok. Dátum kifejezése. Közismert szólásmondások a Bibliából latinul és magyarul. </t>
  </si>
  <si>
    <t>Tudás: A hallgató ismeri a latin nyelv alapjait, a latin nyelv nyelvtani rendszerét, a mai nyelvhasználatunkban továbbélő latinságot (kifejezések, rövidítések, közismert szólásmondások, római számok).
Képesség: Képes egyszerűbb szövegeket szótár segítségével lefordítani.
Attitűd: elismeri a magyar és európai identitás alapjául szolgáló antikvitás értékeit.</t>
  </si>
  <si>
    <t>Knowledge: The student will know the basics, the grammatical system of Latin, the elements of Latin still present in our language today (expressions, abbreviations, well-known proverbs, Roman numerals).
Ability: The student will be able to translate simple texts using a dictionary.
Attitude: Recognition of the values of antiquity that form the basis of Hungarian and European identity.</t>
  </si>
  <si>
    <t>Zárthelyi dolgozat</t>
  </si>
  <si>
    <t>Ferenczi Attila-Monostori Martina: Latin nyelvkönyv. Nemzeti Tankönyvkiadó, Budapest, 1998 (és további kiadások), 280 oldal, ISBN 9631 9510 81, 1-101. old.
Győri Gyula: Nota bene! Latin kifejezések elnevezésekkel, magyarázatokkal. Ariadné Könyvek, 1999, 192 oldal, ISBN 9631 8966 09
M. Nagy Ilona-Tegyey Imre: Latin nyelvtan. Tankönyvkiadó, Budapest, 1992, 308 oldal, ISBN 9631 8429 67
Tegyey Imre: Latin-magyar zsebszótár. Akadémiai Kiadó, Budapest, 2005, 392 oldal, ISBN 9630 5741 1</t>
  </si>
  <si>
    <t>OTR1003</t>
  </si>
  <si>
    <t>Bevezetés a történettudományba - A történelem segédtudományai</t>
  </si>
  <si>
    <t>Introduction to History - Auxiliary Sciences of History</t>
  </si>
  <si>
    <t>A történettudomány fogalma, története. A történészek és az idő. A történeti forrás és a forráselemzés. Paleográfia és epigráfia. Oklevéltan és irattan. Címertan és pecséttan. Numizmatika és papírológia. Filológia és kodikológia. Ikonográfia, insigniológia, falerisztika és vexillológia. Kronológia és metrológia. Nyelvészet (történeti névtan). Genealógia, archontológia és prozopográfia. Történeti földrajz, történeti éghajlattan és történeti ökológia. A történelmi segédtudományok újabb típusai.</t>
  </si>
  <si>
    <t>The concept and history of historical sciences. Historians and Time. Historical sources and their analysis. Paleography and epigraphy. Diplomatics and study of documents. Heraldry and phragistrics. Numismatics and paperology. Philology and codicology. Iconography, insigniology, faleristics and vexillology. Chronology and metrology. Linguistics (historical onomastics). Genealogy, archontology and prosopography. Historical geography, historical climatology and historical ecology. More recent types of auxiliary sciences.</t>
  </si>
  <si>
    <t>Tudás: Ismeri a történettudomány fogalmát, fejlődését, történeti szerepét, a történeti kutatómunka során szerepet játszó legfontosabb segédtudományokat, azok kialakulását, módszertanát és a kutatás során betöltött szerepét. 
Képesség: Képes a történeti források közötti lényegi különbségtételre és a források módszertanilag helyes elemzésére. Képes a kritikai történeti látásmódra. Képes az eltérő nézópontból fakadó különbségek felismerésére. 
Attitűd: Problémaérzékenyen közelít a történeti kérdésekhez. Felméri a történeti véleményalkotás morális felelősségét.</t>
  </si>
  <si>
    <t>szóbeli vizsga, a vizsgára bocsátás feltétele: két zárthelyi dolgozat teljesítése, egy beadandó dolgozat elkészítése</t>
  </si>
  <si>
    <t>oral exam; requirement(s) for admission to examination: successful completion of two tests, submission of an assignment</t>
  </si>
  <si>
    <t>Jean Leduc: A történészek és az idő.  Pozsony, 2006. ISBN 8071497592; Marc Bloch: A történész mestersége. Budapest, 1996. ISBN 9633791030; A történelem segédtudományai. Szerk. Bertényi Iván. Budapest, 1998. ISBN 9633794366; A történelem segédtudományai. Szerk. Kállay István. Budapest, 1986. ISBN 9634620353</t>
  </si>
  <si>
    <t>OTR1004</t>
  </si>
  <si>
    <t>Ókortörténet</t>
  </si>
  <si>
    <t>Ancient History</t>
  </si>
  <si>
    <t>Hellász történetéből: A görög föld őstörténete. A minószi Kréta. A mükénéi kor. Az égei vándorlás. A sötét kor. A polisz kialakulása. A nagy görög gyarmatosítás. A korai görög türannisz. A spártai állam. Athén története: Külón, Drakón. A szolóni és a kleiszthenészi reform. A görög-perzsa háborúk. A déloszi szövetség megalakulása és Periklész kora. A peloponnészoszi háborúk. A polisz válsága a Kr.e. IV. században. Nagy Sándor és birodalma. A diadokhosz-államok Kr.e. 31-ig.
Róma történetéből: Itália korai története és az etruszkok. A királyság kora Rómában. A korai köztársaság államszervezete. Itália meghódítása. A Földközi-tenger nyugati és keleti medencéjének meghódítása. A hódítások gazdasági és társadalmi hatása. A köztársaság válságának kibontakozása. Marius és Sulla polgárháborúja. Az első triumvirátus kora. Caesar és Pompeius polgárháborúja. Caesar diktatúrája. Octavianus útja az egyeduralomhoz. Augustus principatusa. A principatus államszervezete. A Iulius-Claudius dinasztia. A Flaviusok kora. Az Antoninusok kora. A katonacsászárok kora. A Severus-dinasztia. A kereszténység kialakulása és elterjedése. A dominatus rendszere és intézményei. Diocletianus és a tetrarchia. Nagy Constantinus reformjai és valláspolitikája. A Római Birodalom kettészakadása. A népvándorlás és a Nyugat-Római Birodalom bukása. Pannonia provincia.</t>
  </si>
  <si>
    <t>History of Hellas: Prehistoric Greece. The Minoan Crete. The Mycenaean age. The Aegean migration. The dark age. The emergence of the polis. The great Greek colonization. Early Greek tyranny. The state of Sparta. History of Athens: Cylon, Draco. The reforms of Solon and Cleisthenes. The Greco-Persian Wars. The Age of Pericles. The Peloponnesian War. The crisis of the polis in the 4th century. Alexander the Great and his empire. The states of the Diadochoi up to 31 BC.
History of Rome: the early history of Italy and the Etruscans. The Roman Kingdom. The organization of the state in the early republic. Conquest of Italy. Conquering the western and eastern basins of the Mediterranean. The economic and social impact of the conquests. The unfolding crisis in the republic. The Civil War of Marius and Sulla. The age of the first triumvirate. The Civil War of Caesar and Pompey. Caesar's dictatorship. Octavian's path to monopoly. The organization of the state in the period of Principate. The Julio-Claudian Dynasty. The Flavian Dynasty. The age of Antonins. The Barracks Emperors. The Severan Dynasty. The birth and spread of Christianity. The system and institutions of the Roman Dominate. Diocletian and the tetrarchy. Reforms and religious policy of Constantine the Great. The split of the Roman Empire. Migration and the fall of the Western Roman Empire. Province of Pannonia.</t>
  </si>
  <si>
    <t xml:space="preserve">Tudás: Ismeri az ókori Hellász és Róma történetének főbb jellegzetességeit, korabeli és tágabb kulturális és társadalmi kontextusát és hatását az európai kultúrára. 
Képesség: Képes időben és térben elhelyezni a görög és a római történelem eseményeit és eligazodik az ókori Hellász és Róma tárgyi és írott forrásai között.
Attitűd: A demokrácia értékeinek elfogadása, az aktív állampolgárság jelentőségének felismerése és elfogadása
</t>
  </si>
  <si>
    <t>Knowledge: The student will gain knowledge of the main features of the history of ancient Hellas and Rome, their contemporary and wider cultural and social contexts as well as their impact on European culture.
Ability: The student will be able to locate events of Greek and Roman history in space and time and will have knowledge in the the material and written sources of ancient Hellas and Rome.
Attitude: Acceptance of the values of democracy, recognition and acceptance of the importance of active citizenship.</t>
  </si>
  <si>
    <t xml:space="preserve">Havas László - Hegyi W. György - Szabó Edit: Római történelem. Osiris tankönyvek sorozat, Budapest 2007. 866 oldal, ISBN 9789633899083
Hegyi Dolores - Kertész István - Németh György - Sarkady János: Görög történelem a kezdetektől Kr. e. 30-ig. Osiris Kiadó, Budapest. 2006. 404 oldal, ISBN 9633897998
Németh György (szerk.): Ércnél maradandóbb. A görög és római történelem forrásai. Corvina, 2005. 280 oldal, ISBN 9789631344455
Római történelem. Szöveggyűjtemény. (Szerk. Borhy László) Osiris, Budapest 2003. 568 oldal, ISBN 9789633895009
</t>
  </si>
  <si>
    <t>OTR1007</t>
  </si>
  <si>
    <t>Középkori egyetemes történelem 1.</t>
  </si>
  <si>
    <t>History of the Medieval World 1.</t>
  </si>
  <si>
    <t>Az elmélet elsajátítandó ismeretanyaga:
A középkor (IV. - XV. század) szakaszolása, a szakaszok alapvető gazdasági – társadalmi – államhatalmi sajátosságai, az antik és a germán struktúrák felbomlása, az „antik középkor” duális struktúrái a Meroving – dinasztia frank államában. A feudalizmus eredeti jellegzetességei: klasszikus hűbériség, földesúri uradalom, örökös jobbágyság, a nemesség és a hűbéri állam. Nagy Károly Frank Birodalma és jogutód királyságai. Az érett középkor (1000-1300) demográfiai, gazdasági folyamatai (a mezőgazdaság forradalma, urbanizáció, telepes mozgalmak, regionális és távolsági kereskedelem, az uradalom szerkezetének átalakulása). A jogilag egységes jobbágyság és a városi polgárság, a világi értelmiség (legisták) kialakulása.
A gyakorlat elsajátítandó ismeretanyaga:
A kora középkor germán királyságainak kialakulása és a Nyugatrómai Birodalom válságának összefüggései. A germán királyságok duális struktúráinak elemzése. A frank királyság politikatörténete a Merovingok és a Karolingok alatt, Kis Pippin és Szent Péter Államának létrejötte, Nagy Károly háborúi a longobárdok, az arabok, a szászok, az avarok ellen. A Frank Birodalom kormányzati rendszere, Einhard: Vita Caroli című művének elemzése. Felosztási szerződések (843, 870, 880), az utódállamok. A viking kirajzás okai, irányai, szakaszai. Az angolszász királyságok kialakulása és harcai a normannokkal, Nagy Alfréd szerepe a normannok elleni sikeres harcokban. A norvég  és a svéd vikingek terjeszkedése, az általuk alapított transzatlanti telepek, a Kijevi Rusz, a varégok kereskedelmi tevékenysége. A viking hadművészet, hajóik, fegyvereik.</t>
  </si>
  <si>
    <t>Tudás: A hallgató ismeri a középkor szakaszolását, a szakaszok alapvető sajátosságait, a feudalizmus eredeti jellegzetességeit, a vertikális társadalom szerveződés okát és az államfejlődésre gyakorolt hatását, a középkori városok kollektív kiváltságait, a városi polgár személyes jogait. Megérti az összefüggéseket az érett középkor gazdasági folyamatai és Európa szentföldi expanziója között.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Attitűd: Az európai identitás és az európai kultúra értékeinek elismerése.</t>
  </si>
  <si>
    <t>A kollokviumi érdemjegybe a vizsgajegy mellett, súlyozottan beszámít a hallgató gyakorlaton kapott két érdemjegye is (a zárthelyi dolgozat jegye és a referátumok jegye). A sikeres kollokviumi érdemjegy feltétele: a hallgató egyik részjegye sem lehet elégtelen.</t>
  </si>
  <si>
    <t>Runciman, S. : A keresztes hadjáratok története. Osiris. Budapest, 1999. ISBN 963-379-448-X
Európa a korai középkorban, III. – XI. század. Szerk. Angi János és Bárány Attila. Multiplex Média. Debrecen, 1997. ISBN 9630075989
Európa az érett és kései középkorban, XI. – XV. század. Szerk. Angi János és Bárány Attila. Multiplex Média. Debrecen, 2001. ISBN 9630075989
Southern, R. W.: A nyugati társadalom és az egyház a középkorban. Gondolat Kiadó. Budapest, 1987. ISBN 0669002332245
Középkori egyetemes történeti szöveggyűjtemény. Szerk. Sz. Jónás Ilona. Osiris. Budapest, 1999. ISBN 9633795494</t>
  </si>
  <si>
    <t>OTR1008</t>
  </si>
  <si>
    <t>A magyar nép története 1301-ig</t>
  </si>
  <si>
    <t>The History of the Hungarian People up to 1301</t>
  </si>
  <si>
    <t xml:space="preserve">A magyarság őstörténete és a honfoglalás. A magyarság a 10. században. A nyugati keresztény mintájú magyar államszervezet létrehozása, az államszervezés. A 11. és 12. század eseményei. Belviszonyok a 11–12. században. II. András, a „nove institutiones” és a tatárjárás. A magyar állam újjászervezése. Az utolsó Árpádok uralkodása, a tartományúri rendszer. </t>
  </si>
  <si>
    <t>The prehistory of the Hungarians and the age of conquest. Hungarians in the 10th century. The establishment of the Hungarian state organisation on the Western Christian model, the organisation of the state. Key events of the 11th and 12th centuries. Internal relations in the 11-12th centuries. Andrew II, the politics of “nove institutiones” and the Mongolian invasion. The reorganization of the Hungarian state. The rule of the last Árpáds, the system of provincial lords.</t>
  </si>
  <si>
    <t>Tudás: Ismeri a magyarság korai történetének, valamint a keresztény magyar állam létrejöttének és középkori fejlődésének legfontosabb eseményeit és európai hátterét.
Képesség: Képes elfogulatlanul és felelősen véleményt nyilvánítani történeti kérdésekben. Képes az áltudományos és tudományos munkák közötti különbségtételre.
Attitűd: A magyar és az európai kultúra értékeinek elismerése.</t>
  </si>
  <si>
    <t xml:space="preserve">Knowledge: The student will gather knowledge of the most important events and European historical background of the early history of the Hungarians, and also the establishment and medieval development of the Christian Hungarian state.
Ability: The student will be able to express an unbiased and responsible opinion on historical issues, moreover to distinguish between pseudo-scientific and scientific works.
Attitude: Recognition of the values of Hungarian and European culture.
</t>
  </si>
  <si>
    <t>Kristó Gyula: Magyarország története 895–1301. Budapest, 1998. ISBN 9633794420; Magyar történeti szöveggyűjtemény 1000–1526. Szerk.: Bertényi Iván. Budapest, 2000. ISBN 9633795494; Korai magyar történeti lexikon (9–14. század). Főszerk. Kristó Gyula. Bp., 1994. ISBN 9630567229.</t>
  </si>
  <si>
    <t>Középkori egyetemes történelem 2.</t>
  </si>
  <si>
    <t>History of the Medieval World 2.</t>
  </si>
  <si>
    <t>Az elmélet elsajátítandó tananyaga: 
A keresztes hadjáratok (1096-1291), a Kardtestvérek Lovagrendje és a Német Lovagrend terjeszkedése és térítő tevékenysége a Baltikum régiójában, a Német Lovagrend állama 1525-ig, a rekonkviszta folyamata az Ibériai – félszigeten (1030-as évek és 1492 között), az Aragóniai Államközösség létrejötte, a León – Kasztíliai Királyság szerepe a „visszafoglalás” folyamatában. A lovagi hadviselés, lovagrendek.
A gyakorlat elsajátítandó ismeretanyaga: 
A horizontális társadalom-szerveződés az érett középkorban, a korporációk típusai, a rend fogalma, a renddé alakuló társadalmi csoportok, a rendi – képviseleti országgyűlések Nyugat – Európa és Közép – Európa királyságaiban (területi jelleg, képviselettel rendelkező társadalmi csoportok, a testület jogosítványai, a korona és a rendek kapcsolata), a rendi – dualista monarchia (az adóztató, expanzív területi államok kialakulása, a koronák hatalmának megerősödése). Az angol rendi fejlődés, a Magna Charta, I. Edward és a parlament kapcsolata és ennek összefüggése a korona Skócia és Franciaország elleni háborúihoz. A II. Százéves Háború (1337-1453), III. Edward és az angol parlament jogosítványai. A Parlament struktúrája, a képviselettel rendelkező társadalmi csoportok. A francia rendi fejlődés, az általános rendi gyűlés összehívása és IV. Szép Fülöp konfliktusa a pápasággal, IV. Szép Fülöp háborúi és adóztatási politikája. A templomosok elleni pereljárás okai a legújabb szakirodalmak alapján és a rend feloszlatásának következményei. A Capetingek és a Valois királyok harca koronavazallusaikkal a területi állam megteremtése céljából  (I. és a II. Százéves Háború, 1154-1259, 1337-1453).</t>
  </si>
  <si>
    <t>Tudás: A hallgató megérti és ismeri a vertikális társadalom-szerveződés felbomlásának okait, a papság, a nemesség (főnemesség és középnemesség), a városi polgárság renddé szerveződésének folyamatát, a rendek és a korona együttes kormányzásának jelentőségét Európa államfejlődésében. Az angol és a francia rendi fejlődés eltérő sajátosságának okait.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adott szempontból a lényeges és lényegtelen jelenségek megkülönböztetésére, az oksági viszonyok, az okok és következmények rendszerében való eligazodásra, a döntési lehetőségek, az indítékok, az egyén, valamint a csoport történelemformáló szerepének felismerésére.
Attitűd: Az európai identitás és az európai kultúra értékeinek elismerése.</t>
  </si>
  <si>
    <t>Jones, Dan: A templomosok. Kossuth Kiadó, Budapest, 2018. ISBN 9789630993265
Duby, Georges.: Franciaország története: a kezdetektől a Bourbon-restaurációig. I. kötet. Osiris Kiadó. Budapest, 2005. ISBN 9789633897560
Európa az érett és kései középkorban, XI. – XV. század. Szerk. Angi János és Bárány Attila. Multiplex Média. Debrecen, 2001. ISBN: 9630075989
Wood, Michael: Anglia múltjának nyomában. A szigetország középkori társadalma és kultúrája. Alexandra Kiadó, 2007. ISBN 9789633699966
Jean de Joinville: Szent Lajos élete és bölcs mondásai. Ford., Csernus Sándor és Cs. Tóth Mária. Balassi Kiadó, Budapest, 2015. ISBN 9789635069637</t>
  </si>
  <si>
    <t>OTR1010</t>
  </si>
  <si>
    <t>Magyarország története (1301-1526)</t>
  </si>
  <si>
    <t>History of Hungary (1301-1526)</t>
  </si>
  <si>
    <t>Károly Róbert hatalomra kerülése és első intézkedései. Belviszonyok, bel- és külpolitika az Anjou-korban. Luxemburgi Zsigmond uralma. Gazdaság és társadalom az Árpád-korban. A rendiség kialakulása Magyarországon. Hunyadi János és kora. Hunyadi Mátyás centralizációs törekvései és külpolitikája. A Jagelló Magyarország. A középkor végi Magyarország gazdasági-társadalmi jellemzői.</t>
  </si>
  <si>
    <t>Tudás: Ismeri az Árpád kor utáni és a mohácsi csata előtti Magyarország történetét, a Kárpát-medence története és az európai nagypolitika alakulása közötti összefüggéseket, a török fenyegetés legfontosabb gazdasági-társadalmi és politikai következményeit.
Képesség: Önállóan tájékozódik a történeti szakirodalomban, képes a tudományos eredmények értelmezésére. Kritikai történeti látásmóddal rendelkezik, önállóan alkot véleményt.
Attitűd: A magyar és az európai kultúra értékeinek elismerése, saját történeti narratíva kialakítása.</t>
  </si>
  <si>
    <t>Kristó Gyula – Engel Pál – Kubinyi András: Magyarország története 1301–1526. Budapest, 1998. (vagy későbbi kiadások) ISBN 9633791715; Magyar történeti szöveggyűjtemény 1000–1526. Szerk.: Bertényi Iván. Budapest, 2000. ISBN 9633795494;• Szakály Ferenc: Virágkor és hanyatlás 1440-1711. (Magyarok Európában II.) Budapest, 1990. ISBN 9637403914.</t>
  </si>
  <si>
    <t>OTR8001</t>
  </si>
  <si>
    <t>Szakmódszertan 1.</t>
  </si>
  <si>
    <t>Methodology 1.</t>
  </si>
  <si>
    <t>A történelemtanítás története. A történelemtanulás és -tanítás célja, eszközei és módszerei. A történelemtanítás alapvető munkaeszközei (tankönyvek, IKT-alapú eszközök), A történelmi fogalmak értelmezésének kérdései. A történelmi ismeretszerzés folyamatai, fázisai, módszerei (monologikus, dialógikus módszerek, individualizált munkaformák, csoportmunka). A történelmi ismeretek jellemzői. A történelemtanítás alapelvei. A történelemtanítás különböző iskolai és iskolán kívüli terepei (könyvtár, levéltár, múzeum).</t>
  </si>
  <si>
    <t>The history of history teaching. The purpose, means and methods of learning and teaching history. The basic tools for teaching history (textbooks, ICT-based tools). The issues of interpreting historical concepts. The processes, phases and methods of acquiring historical knowledge (monologic, dialogic methods, individualized forms of work, group work). Characteristics of historical knowledge. Principles of history teaching. The different fields of history teaching in school and out of school (library, archives, museum).</t>
  </si>
  <si>
    <t>Tudás: Ismeri a történelem tantárgy tanításának céljait, a társadalomban betöltött szerepét a múltban és a jelenben.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eligazodni a tananyagkiválasztás és -rendszerezés szakmódszertani szempontjaiban, logikájában, módszereiben. Képes figyelembe venni a tanulók, évfolyamok életkori sajátosságaiból eredő (általános iskolai és középiskolai) didaktikai eltérését és különbségeket. Képes a különböző adottságokkal, képességekkel, illetve előzetes tudással rendelkező tanulók tanulásának, fejlesztésének megfelelő módszerek megválasztására és használatára. Képes a tehetséges, a nehézségekkel küzdő vagy a sajátos nevelési igényű, a hátrányos és halmozottan hátrányos helyzetű, valamint a tantárgyában különleges bánásmódot igénylő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tanulóknak a történelem és állampolgári ismeretek tantárgy tanítása során megvalósuló személyiségfejlesztése iránt. Célul tűzi ki az ismereteken alapuló, mérlegelő gondolkodás képességének kialakítását a tanulókban. Fontosnak tartja az etnikumok és nemzetiségek, vallási közösségek iránti tolerancia kialakítását.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</si>
  <si>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Óraterv, valamint az alkalmazott módszert, eszközöket bemutató esszé</t>
  </si>
  <si>
    <t>Lesson plan and an essay presenting the applied method and tools</t>
  </si>
  <si>
    <t xml:space="preserve">Csapó Benő: Az iskolai műveltség. Osiris Kiadó, Budapest, 2002. 327 oldal, ISBN 9633892384, ISSN 1218-9855, 11-36.o.
F. Dárdai Ágnes: Történelmi megismerés – történelmi gondolkodás I-II. Budapest, 2006, ISBN 9634638392
Csepela Jánosné - Horváth Péter - Katona András - Nagyajtai Anna: A történelemtanítás gyakorlata – Tantárgy-pedagógiai tankönyv, Nemzedékek Tudása Tankönyvkiadó, Budapest, 2003, 480 oldal, ISBN 9789631946222
Katona András – Sallai József: A történelem tanítása, Tantárgy-pedagógiai összefoglaló, Nemzedékek Tudása Tankönyvkiadó, Budapest, 2006, 300 oldal, ISBN 9789631933758
Kovács István – Kovács Istvánné – Óbis Hajnalka: A változó történelemoktatás. Debreceni Egyetemi Kiadó, 2015, 188 oldal, ISBN 9789634738626"
</t>
  </si>
  <si>
    <t>Kora újkori egyetemes történelem</t>
  </si>
  <si>
    <t>History of the Early Modern World</t>
  </si>
  <si>
    <t>Az elmélet elsajátítandó ismeretanyaga:
Az európai expanzió okai, előzményei, technikai és társadalmi előfeltételei. A Nagy Földrajzi Felfedezések szakaszolása, kiemelkedő tengerészek és expedícióik (C. Colombo, Vasco da Gama, James Cook, Bartolomeo Diaz, Hernan Cortez stb.), a portugál és a spanyol gyarmatbirodalom kiépülése a XV. - XVI. században, az Európán kívüli világra vonatkozó felosztási szerződések és pápai bullák, az európai és a bennszülött kultúrák kapcsolata, az Újvilág angol és francia gyarmatai. A XVII. és a XVIII. század gyarmati – tengeri háborúi, a XVII. század hadászati „forradalma” Európában, Nagy – Britannia tengeri – gyarmati nagyhatalommá válása 1763-ra. Az Európán kívüli expanzió hatása Európára (globalizáció, világkereskedelem kialakulása, eredeti tőkefelhalmozás, árforradalom, regionális gazdasági átrendeződés, a centrum országaiban a gazdaság szerkezetének átalakulása). Az abszolutizmus  kormányzati rendszerének sajátosságai Franciaországban (különös tekintettel XIV. Lajos uralkodására) és Spanyolországban. A nagyhatalmi státuszért folyó dinasztikus – területszerző háborúk 1494 és 1713 között. 
A gyakorlat elsajátítandó ismeretanyaga: 
A Rózsák Háborúja és Tudor Henrik hatalomra kerülése Angliában. A Tudor – kori Anglia gazdasági struktúrája, politikai – kormányzati rendszere. Az angol korona egyház – és valláspolitikája, az anglikán államegyház, az erzsébeti protestáns anglikán államegyház sajátosságai, a puritánok. Az angol-skót és az angol-ír kapcsolatok a Tudorok alatt. Anglia külpolitikája, részvétele az Itáliai Háborúkban (1511-1546 között), az angol – spanyol tengeri háború és következményei (1585-1604). Az angol politikai forradalom okai: I. Jakab és I. Károly kormányzati politikája, a Laudista államegyház, a presbiteriánus és independens vallási és politikai irányzatok szerepe az 1640 és 1660 közötti politikai forradalomban. I. Károly elhibázott skót és ír politikájának következményei. A politikai forradalom szakaszai, Oliver Cromwell katonai és politikai szerepe a polgárháborúban és a polgári köztársaság alatt. A New Model Army, a vasbordájú szentek szerepe. A Stuart restauráció politikai okai, a gentry elitréteg és II. Károly politikai kompromisszuma.</t>
  </si>
  <si>
    <t>Tudás: A hallgató ismeri a földrajzi felfedezések okait, az árforradalommal, a tőkeakkumulációval és Európa regionális átrendeződésével való kapcsolatát, a gyarmatosítás hatását a bennszülött kultúrákra. Helyesen értékeli a rabszolga kereskedelem következményeit Afrika és az Újvilág társadalmi szerkezetére, etnikai viszonyaira. Anglia kora újkori történelmének (Tudor – kor és az angol politikai forradalom) megismerése. 
Képesség: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történelmi gondolkodásra, a saját történelmi narratíva kialakítására, illetve a reflexív, tudatos formálására; a történelmi folyamatok, események, személyek, jelenségek több szempontból történő értelmezésére, az eltérő nézőpontból fakadó értelmezés és értékelés különbségeinek felismerésére.
Attitűd: A nemzetiségi, kulturális és vallási különbségek tiszteletben tartása, a sajáttól eltérő nemzetiségek, egyéb kisebbségi csoportok, kultúrák és vallások értékeinek elismerése. A személyiségi és az emberi jogok tisztelete.</t>
  </si>
  <si>
    <t>Wallerstein, Immanuel: A modern világgazdasági rendszer kialakulása. Budapest, 1983. ISBN 9632812654
Szántó György Tibor: Anglikán reformáció, angol forradalom. Európa Kiadó, Budapest, 2000. ISBN 9630768356
 Hahner Péter: A régi rend alkonya, egyetemes történet 1648- 1815. Panem Kiadó, Budapest, 2006. ISBN 9635454287
Aldave, María: 500 év felfedezőútjai. Kossuth kiadó, Budapest, 2020. ISBN 9789635441211
Crowley, Roger: Hódítók. Park kiadó, Budapest, 2018. ISBN 9789633554999</t>
  </si>
  <si>
    <t>OTR1013</t>
  </si>
  <si>
    <t>Magyarország története (1526-1790)</t>
  </si>
  <si>
    <t>History of Hungary (1526-1790)</t>
  </si>
  <si>
    <t>A Mohács előtti Magyarország történeti földrajzi arculata: igazgatás, gazdaság, településszerkezet. Az ország három részre szakadásának okai és folyamata. Az Erdélyi Fejedelemség kialakulása és története. A három részre szakadt Magyarország közigazgatási és politikai viszonyai. Társadalom és gazdaság a 16–17. században. Habsburg- és törökellenes küzdelmek a 16. század végén és a 17. század első felében. Az 1663-64-es török háború, a rendi szervezkedés és a kuruc mozgalom (1664–1682). A török kiűzésének folyamata és az új Habsburg berendezkedés Magyarországon. A Rákóczi-szabadságharc. Az ország újjászervezése a szabadságharc után; demográfiai változások a XVIII. században. Mária Terézia és II. József uralkodása, a felvilágosult abszolutizmus ismérvei.</t>
  </si>
  <si>
    <t xml:space="preserve">.The historical geography of Hungary before the batlle of Mohács: administration, economy and the structure of settlements. The process and causes of the division of the country into three parts. The formation and history of the Principality of Transylvania. Administrative and political system of Hungary divided into three parts. Society and economy in the 16th and 17th centuries. Anti-Habsburg and anti-Turkish struggles in the late 16th century and in first half of the 17th century. The Turkish war of 1663-64, the conspiracy of the Orders and the Kuruc movement (1664-1682). The expulsion of the Turks and the new Habsburg establishment in Hungary. The War of Independence, 1703-1711. Reorganisation of the country after the War of Independence; demographic changes in the 18th century. The reigns of Maria Theresa and Joseph II, the characteristics of the enlightened absolutism.
</t>
  </si>
  <si>
    <t xml:space="preserve">Tudás: Ismeri a kora újkori Magyarország történetét, a Kárpát-medence története és az európai nagypolitika alakulása közötti összefüggéseket, a török hódítás legfontosabb gazdasági, társadalmi és politikai következményeit. 
Képesség: Önállóan tájékozódik a történeti szakirodalomban, képes a tudományos eredmények értelmezésére. Kritikai történeti látásmóddal rendelkezik, önállóan alkot véleményt. 
Attitűd: A magyar és az európai kultúra értékeinek elismerése. </t>
  </si>
  <si>
    <t xml:space="preserve">Knowledge: The student will know the history of Hungary in the early modern period, the connections between the history of the Carpathian Basin and the development of European politics and the most important economic, social and political consequences of the Turkish conquest. 
Ability: The student will be able to study autonomously historical works, and to interpret results of academic research. The student will have a critical view and the ability to form his/her own opinion.
Attitude: Recognition of the values of Hungarian and European culture.
 </t>
  </si>
  <si>
    <t>szóbeli vizsga; a vizsgán való részvétel előfeltétele az előadáshoz kapcsolódó  szemináriumon kijelölt feladatok teljesítése: zárthelyi dolgozatok megírása + órai prezentáció tartása. Ezen feladatok teljesítése nélkül a hallgató nem bocsátható vizsgára.</t>
  </si>
  <si>
    <t>Erdély története három kötetben I. A kezdetektől 1606-ig. Szerk. Makkai László – Mócsy András. II. 1606-tól 1830-ig. Szerk. Makkai László – Szász Zoltán. Budapest, 1986. ISBN 963054203;  R. Várkonyi Ágnes: A királyi Magyarország 1541–1686. (Tudomány-Egyetem). Budapest, 1999. ISBN 9639192317 ; Szíjártó M. István: A Diéta. A magyar rendek és az országgyűlés 1708–1792. Budapest, 2005. ISBN 9633897327</t>
  </si>
  <si>
    <t>OTR8002</t>
  </si>
  <si>
    <t>Szakmódszertan 2.</t>
  </si>
  <si>
    <t>Methodology 2.</t>
  </si>
  <si>
    <t xml:space="preserve">A történelem tantárgy helye a Nemzeti Alaptantervben. A történelem kerettantervek. A NAT-ban és a kerettantervekben megfogalmazott fejlesztési feladatok.
</t>
  </si>
  <si>
    <t>Tudás: Ismeri a történelemtanítás cél-, feladat- és követelményrendszerét, a tantárgy kerettanterveit, az azokban megfogalmazott fejlesztési feladatokat.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fejlesztési feladatokat megfogalmazni, megtervezni, képes azokat a meghatározott kerettantervek tematikai kontextusában elhelyezni. Képes a különböző adottságokkal, képességekkel, illetve előzetes tudással rendelkező tanulók tanulásának, fejlesztésének megfelelő módszerek megválasztására és használatára. Képes a tehetséges, a nehézségekkel küzdő vagy a sajátos nevelési igényű, a hátrányos és halmozottan hátrányos helyzetű, valamint a tantárgyában különleges bánásmódot igénylő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tanulóknak a történelem tantárgy tanítása során megvalósuló személyiségfejlesztése iránt. Célul tűzi ki az ismereteken alapuló, mérlegelő gondolkodás képességének kialakítását a tanulókban. Fontosnak tartja az etnikumok és nemzetiségek, vallási közösségek iránti tolerancia kilakítását.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</si>
  <si>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Lesson plan and an essay presenting the applied  method and tools</t>
  </si>
  <si>
    <t>Csepela Jánosné [et al.] (szerk.): A történelemtanítás gyakorlata. Budapest, 2003. ISBN 963-19-4622-3
F. Dárdai Ágnes: Történelmi megismerés – történelmi gondolkodás I-II. Budapest, 2006, ISBN 963-46-3839-2
Katona András – Sallai József: A történelem tanítása. Tantárgy-pedagógiai összefoglaló. Budapest, 2006. ISBN 978-96-3193-3758
Knausz Imre: Évszámokon innen és túl… Megújuló történelemtanítás. Budapest, 2001. ISBN 963-16-2807-8
Kovács István – Kovács Istvánné – Óbis Hajnalka: A változó történelemoktatás. Debreceni Egyetemi Kiadó, 2015. ISBN 978-96-3473-8626</t>
  </si>
  <si>
    <t>OTR1015</t>
  </si>
  <si>
    <t>19. századi egyetemes történelem 1.</t>
  </si>
  <si>
    <t>19th Century World History 1.</t>
  </si>
  <si>
    <t>Hatalmi erőviszonyok a „hosszú 19. század” kezdetén. A nagy francia forradalom, a napóleoni háborúk és Európa, Bonaparte Napóleon államszervező tevékenysége, az európai restauráció. A Szent Szövetség kora Európában. Az autokrácia kiteljesedése Oroszországban. Az ipari forradalom és hatásai. A lengyel kérdés a "hosszú 19. században". Az 1848-49-es forradalmak. A krími háború és az európai nagyhatalmak.</t>
  </si>
  <si>
    <t>The balance of power in the early "long 19th century". The French Revolution, the Napoleonic Wars and Europe, Napoleon Bonaparte's state-organisation, the  Restoration in Europe. The era of the Holy Alliance in Europe. The rise of autocracy in Russia. The Industrial Revolution and its consequences. The Polish question in the "long 19th century". The revolutions of 1848-49. The Crimean War and the European powers.</t>
  </si>
  <si>
    <t xml:space="preserve">Tudás: Ismeri a „hosszú 19. század” fő rendezői elveit,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a történelmi tárgyú ismeretterjesztés, a tudományos publikáció és a tudománytalan közlések megkülönböztetésére.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</si>
  <si>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A vizsgára bocsátás feltétele: két sikeres szemináriumi referátum és egy sikeres zárthelyi dolgozat.</t>
  </si>
  <si>
    <t xml:space="preserve">Czövek István: Fejezetek a hosszú 19. század történetéből. Nyíregyháza, Bessenyei György Könyvkiadó, 2005. 260. p. ISBN 963 7336 34 6
Diószegi István: A hatalmi politika másfél évszázada. Bp., História. MTA Történettudományi Intézete, 1997. 5-241. ISBN 963-8312-53-X, ISSN 1217-212X
Kennedy, Paul: A nagyhatalmak tündöklése és bukása. Gazdasági változások és katonai konfliktusok 1500-2000. Bp., Akadémiai Kiadó, 1992. 111-260. ISBN 963 05 6076 3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</si>
  <si>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OTR1016</t>
  </si>
  <si>
    <t>Magyarország története (1790-1918) 1.</t>
  </si>
  <si>
    <t>History of Hungary (1790-1918) 1.</t>
  </si>
  <si>
    <t>A kései feudalizmus gazdasági és társadalmi viszonyainak bemutatása. A reformmozgalom kibontakozásának feltételei, a polgári átalakulás fő kérdései, a reformmozgalom programadó politikusai élet- és politikai pályájának, politikai programjának a megismerése, összehasonlítása, a liberálisok és konzervatívok küzdelme a reformkori országgyűléseken, ezek eredményei. Az 1848-as európai forradalmak hatása a pozsonyi és a pesti eseményekre. A magyar politikai elit és a Habsburg-ház érdekellentéte 1848–1849-ben. Az áprilisi törvények elemzése, a Batthyány-kormány tevékenységének jellemzése. A Batthyány-kormány és a nemzetiségi mozgalmak vezetőinek érdekellentéte. Az önvédelmi harc szakaszainak, szereplőinek értékelése.</t>
  </si>
  <si>
    <t>Introduction to the economic and social conditions of late feudalism. The preconditions for the unfolding of the reform movement, the main issues of  embourgeoisment, the study and comparison of the life, political careers and political programmes of the reform movement's leading politicians, the struggle between liberals and conservatives in the reform era diets and their results. The impact of the European revolutions of 1848 on the events in Pozsony and Pest. The conflict of interests between the Hungarian political elite and the Habsburgs in 1848-1849. Analysis of the April laws, reviewing the Batthyány government. The conflict of interests between the Batthyány government and the leaders of the nationalist movements. Evaluation of the stages and actors of the fight of self-defence.</t>
  </si>
  <si>
    <t xml:space="preserve">Tudás: Ismeri a „hosszú 19. századi” Magyarország gazdasági és társadalmi viszonyait, a reformmozgalom kibontakozásának folyamatát. Ismeri a reformkor és az 1848-1849-es forradalom és szabadságharc legfontosabb problémáit, érzékeli a kor hangulatát.
Képesség: Képes a történelmi folyamatok, események, személyek, jelenségek több szempontból történő értelmezésére, az eltérő nézőpontból fakadó értelmezés és értékelés különbségeinek felismerésére. Képes történelmi források kritikus elemzésére, értelmezésére, feldolgozására, interpretációjára, a történelem tér- és idődimenzióiban való eligazodásra, történelmi fogalmak szakszerű használatára.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</si>
  <si>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A vizsgára bocsátás feltétele: sikeres szemináriumi referátum és sikeres zárthelyi dolgozat.</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</si>
  <si>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</si>
  <si>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19. századi egyetemes történelem 2.</t>
  </si>
  <si>
    <t>19th Century World History 2.</t>
  </si>
  <si>
    <t>Nemzeti egységmozgalmak: olasz egység, német egység. Az USA polgárháborúja, az egységes belső piac kialakulása. A keleti kérdés. II. Sándor a reformer cár. Az 1905-ös orosz forradalom és következményei. Japán a 19. század második felében – modernizációs törekvések. Kína félgyarmattá válása. Hatalmi politika, gyarmati terjeszkedés a 19. század utolsó harmadában. Szövetségi rendszerek, az 1. világháború előzményei.</t>
  </si>
  <si>
    <t>National unity movements: Unification of Italy and Germany. The US Civil War, the emergence of the single internal market. The Eastern Question. Alexander II, the reforming Tsar. The Russian Revolution of 1905 and its consequences. Japan in the second half of the 19th century - modernisation efforts. China’s transformation into a semi-colony. Power politics, colonial expansion in the last third of the 19th century. Federal systems, the antecedents of the First World War.</t>
  </si>
  <si>
    <t xml:space="preserve">Tudás: Ismeri a „hosszú 19. század” második felének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</si>
  <si>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 xml:space="preserve">Knowledge: The student will know the most important historic processes and events of the second half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to distinguish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</si>
  <si>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requirement(s) for admission to examination: a successful seminar presentation and a passed test.</t>
  </si>
  <si>
    <t xml:space="preserve">Diószegi István: A hatalmi politika másfél évszázada. Bp., História. MTA Történettudományi Intézete, 1997. 5-241. ISBN 963-8312-53-X, ISSN 1217-212X
Heller, Mihail: Az Orosz Birodalom története. Bp., Osiris Kiadó. 2003. 393-746. ISBN 963 389 546 4 Ö, ISBN 963 389 547 2, ISSN 1218-9855
Niederhauser Emil: Kelet-Európa története. Bp., História, 2001. 94-216. ISBN 963 8312 71 8, ISSN 1217-212X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</si>
  <si>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OTR1018</t>
  </si>
  <si>
    <t>Magyarország története (1790-1918) 2.</t>
  </si>
  <si>
    <t>History of Hungary (1790-1918) 2.</t>
  </si>
  <si>
    <t>A passzív ellenállás értékelése a legújabb kutatási eredmények tükrében. A magyar politikai elit és a Habsburg-ház közötti érdekellentétek feloldásának kísérletei az 1860-as évek elején. Az osztrák-magyar kiegyezés, a dualista államberendezkedés jellemzői. A magyar és az osztrák politikai elit viszonya a kiegyezéshez, a magyar parlamenti pártok programja, nemzetiségi kérdés, a dualizmus kori magyar kormányok nemzetiségi politikája. A magyar gazdaság fejlődése 1867-1914 között. A társadalom átstrukturálódása a 19. század második felében. A polgárosodás haszonélvezői és kárvallottjai (zsidó asszimiláció, agrárius mozgalom, a parasztság differenciálódása, tömeges polgárosodásának akadályai – kivándorlás). A munkásság helyzete a 19-20. század fordulóján. A dualizmus válsága. Magyarország az 1. világháború idején.</t>
  </si>
  <si>
    <t xml:space="preserve">Tudás: Ismeri a dualizmus rendszerének működését, a korszak gazdasági és társadalmi folyamatait, az 1890-es évektől jelentkező válság fő területeit.
Képesség: Képes szöveges források, statisztikai táblázatok, diagrammok, képek, vázlatok segítségével szöveget alkotni, az ok-okozati összefüggéseket felismerni, a lényeget kiemelni.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</si>
  <si>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Kozári Monika: A dualista rendszer. Bp., Pannonica Kiadó, 2005. 319. p. ISSN 1787 3134, ISBN 963 7319 12 3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</si>
  <si>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OTR1019</t>
  </si>
  <si>
    <t>20. századi egyetemes történelem 1.</t>
  </si>
  <si>
    <t>20th Century World History 1.</t>
  </si>
  <si>
    <t>Az első világháború eseménytörténete és politikai, társadalmi, kulturális következményei. Az első világháború, mint hadtörténeti mérföldkő. Az 1920-as és az 1930-as évek meghatározó politikai, gazdasági, társadalmi és kulturális tendenciái: konszolidáció; a nagy gazdasági világválság; totalitárius ideológiák felemelkedése; átalakuló világrend. A második világháború előzményei és eseménytörténete: villámháború Keleten és Nyugaton; a tengelyhatalmak vereségének katonai és gazdasági okai; holokauszt; a nürnbergi per. A második világháború, mint politika-, had- és kultúrtörténeti mérföldkő.</t>
  </si>
  <si>
    <t>Key events of the First World War and its political, social and cultural consequences. The First World War as a milestone in military history. The decisive political, economic, social and cultural trends of the 1920s and 1930s: consolidation; the Great Depression; the rise of totalitarian ideologies; the changing world order. The antecedents and key events of the Second World War: Blitzkrieg in the East and West; the military and economic causes of the defeat of the Axis powers; the Holocaust; the Nuremberg Trials. The Second World War as a political, military and cultural milestone.</t>
  </si>
  <si>
    <t>Tudás: Ismeri a 20. századi egyetemes történelem (1914-1945) meghatározó politikai, társadalmi, gazdasági és kulturális folyamatait, szereplőit, jelenségeit. 
Képesség: Képes saját történelmi narratíva kialakítására, illetve reflexív, tudatos formálására. Képes a 20. századi egyetemes történelem (1914-1945) meghatározó jelentőségű eseményei kapcsán az oksági viszonyok, az okok és következmények rendszerében való eligazodásra, a döntési lehetőségek, az indítékok, az egyén, valamint a csoport történelemformáló szerepének felismerésére. 
Attitűd: Felismeri és elfogadja a demokrácia értékeit, az aktív állampolgárság jelentőségét. Felkészült a demokrácia értékeinek elfogadására, a személyiségi és az emberi jogok tiszteletben tartására, az aktív állampolgárság jelentőségének felismerésére és elfogadására. Érdeklődik a világban zajló társadalmi, politikai és kulturális folyamatok, jelenségek iránt.</t>
  </si>
  <si>
    <t xml:space="preserve">Knowledge: The student will have knowledge of the major political, social, economic and cultural processes, actors and phenomena of 20th century universal history (1914-1945). 
Ability: The student will be able to develop and reflexively and consciously shape his/her own historical narrative. The student will have the ability to develop a self-determined and reflective narrative and to formulate a self-reflexive or reflective/conceptual narrative.  The student will be capable of understanding causality, cause and effect in the context of the defining events of 20th century universal history (1914-1945), as well as recognising the choices, motives, and the role of the individual and the group in shaping history.
Attitude: Recognition and acceptance of democratic values and the importance of active citizenship. Awareness and acceptance of the values of democracy, respect for individual and human rights, recognition and acceptance of the importance of active citizenship. Interest in social, political and cultural processes and phenomena in the world.
</t>
  </si>
  <si>
    <t>A vizsgára bocsátás feltétele: prezentáció és beadandó feladat készítése</t>
  </si>
  <si>
    <t>requirement(s) for admission to examination: presentation and assignment</t>
  </si>
  <si>
    <t>Eric Hobsbawm: A szélsőségek kora. A rövid 20. század története. Budapest, Pannonica, 1998., ISBN 963 8469 77 3
John Keegan: Az első világháború. Budapest, Európa, 2010., ISBN 978-963-07-8896-0
John Keegan: A második világháború. Budapest, Európa, 2008., ISBN 978 963 07 8457 3
Németh István (szerk.): 20. századi egyetemes történet I-II. Budapest, Osiris, 2006., ISBN 963 389 759 9
Ormos Mária – Majoros István: Európa a nemzetközi küzdőtéren. Budapest, Osiris, 2003., ISBN 963 389 501 4</t>
  </si>
  <si>
    <t>OTR1020</t>
  </si>
  <si>
    <t>Magyarország története (1918-1990) 1.</t>
  </si>
  <si>
    <t>History of Hungary (1918-1990) 1.</t>
  </si>
  <si>
    <t>A Monarchia világháborús veresége és bukása; az őszirózsás forradalom és a Tanácsköztársaság időszakának rövid áttekintése. A politikai konszolidáció kezdetei; Trianon és következményei. Magyarország gazdasága az 1920-as években: megváltozott körülmények, a Nagyatádi-féle földreform és stabilizáció. Bethlen István miniszterelnöksége: parlamentarizmus és kormányzati rendszer a korszakban; magyar külpolitika Trianon után. Magyarország gazdasága az 1930-as években: a világgazdasági válság és annak politikai következményei. Gömbös Gyula kormányzati szisztémája; a magyar külpolitika új útjai. A Darányi- és Imrédy-kormányok bel- és külpolitikája. Politikai gondolkodás a korszakban; a népi-urbánus vita és a zsidótörvények; társadalom és társadalompolitika a két világháború között. Magyarország a második világháborúban.</t>
  </si>
  <si>
    <t>Tudás: A hallgató ismeri hazánk 20. századi politika- és társadalomtörténetét, el tudja helyezni Magyarország bel- és külpolitikai törekvéseit a korszak nemzetközi politikai folyamatainak kontextusában. Képesség: Képes a lényeges információk kiemelésére, az események közötti összefüggések, az ok–okozati kapcsolatok felismerésére és bemutatására. 
Attitűd: A történelmi látásmód és a nemzettudat elsajátítása, kialakítása. A demokrácia értékeinek elfogadása.</t>
  </si>
  <si>
    <t>Knowledge: The student will be familiar with the political and social history of Hungary in the 20th century, and will be able to place Hungary's domestic and foreign policy aspirations in the context of the international political processes of the period. 
Ability: The student will be able to highlight relevant information, recognise and present the interrelationships between events and the cause and effect relationships. 
Attitude: Acquisition and development of a historical perspective and national consciousness. Acceptance of the values of democracy.</t>
  </si>
  <si>
    <t xml:space="preserve">Ormos Mária: Magyarország a két világháború korában. Debrecen, 1998., ISBN 9632602099; Romsics Ignác (szerk.): Magyarország és a nagyhatalmak a 20. században. Budapest, 1995., ISBN 9630450550; Romsics Ignác: A trianoni békeszerződés. Budapest, 2001., ISBN 9633798914; Romsics Ignác: Magyarország története a XX. században. Budapest, 2010., ISBN 9789632761794; Valuch Tibor: Magyarország társadalomtörténete a XX. század második felében. Budapest, 2005., ISBN 9633898137 </t>
  </si>
  <si>
    <t>OTR1021</t>
  </si>
  <si>
    <t>20. századi egyetemes történelem 2.</t>
  </si>
  <si>
    <t>20th Century World History 2.</t>
  </si>
  <si>
    <t>A hidegháború definiálása, szakaszolása, jellege (a nukleáris konfliktus veszélye; titkosszolgálatok). A bipoláris világrend kialakulása és a hidegháború első szakasza. Hidegháború: földön, vízen, levegőben és a világűrben. A koreai háború. A kubai rakétaválság. Dekolonizáció és a harmadik világ. A Vasfüggöny két oldalán (a két blokk összehasonlítása). Kelet – Nyugat: politikai és társadalmi átrendeződés a hidegháború évtizedei alatt. A hidegháború legfontosabb politikai szereplőinek arcképcsarnoka. A hidegháborús szembenállás kulturális aspektusai. A berlini fal. A bipoláris világrend vége = a történelem vége? A 20. század mérlegen, kitekintés a 21. századra.</t>
  </si>
  <si>
    <t xml:space="preserve">Tudás: Ismeri a 20. századi egyetemes történelem (1945-1989) meghatározó politikai, társadalmi, gazdasági és kulturális folyamatait, szereplőit, jelenségeit. 
Képesség: Képes saját történelmi narratíva kialakítására, illetve reflexív, tudatos formálására. Képes a 20. századi egyetemes történelem (1945-1989) meghatározó jelentőségű eseményei kapcsán az oksági viszonyok, az okok és következmények rendszerében való eligazodásra, a döntési lehetőségek, az indítékok, az egyén, valamint a csoport történelemformáló szerepének felismerésére. 
Attitűd: Felismeri és elfogadja a demokrácia értékeit, az aktív állampolgárság jelentőségét. Felkészült a demokrácia értékeinek elfogadására, a személyiségi és az emberi jogok tiszteletben tartására, az aktív állampolgárság jelentőségének felismerésére és elfogadására. Érdeklődik a világban zajló társadalmi, politikai és kulturális folyamatok, jelenségek iránt.
</t>
  </si>
  <si>
    <t xml:space="preserve">Knowledge: The student will have knowledge of the major political, social, economic and cultural processes, actors and phenomena of 20th century world history (1945-1989). 
Ability: The student will have the ability to develop and reflexively and consciously shape his/her own historical narrative, to develop an own and self-reflexive narrative, to be able to articulate a personal narrative and to be able to reflect on the defining events of 20th century world history (1945-1989), to understand causality, cause and effect, to recognise the choices, the motives, the role of the individuals and groups in shaping history.  
Attitude: Recognition and acceptance of democratic values and the importance of active citizenship. Awareness and acceptance of the values of democracy, respect for individual and human rights, recognition and acceptance of the importance of active citizenship. Interest in social, political and cultural processes and phenomena in the world.
</t>
  </si>
  <si>
    <t>Fischer Ferenc: A megosztott világ. Budapest, Dialóg Campus, 2001., ISBN 963 9123 51 X
John Lewis Gaddis: Most már tudjuk: a hidegháború történetének újraértékelése. Budapest, Európa, 2001., ISBN 963 07 6936 0
John Lewis Gaddis: A hidegháború. Budapest, Antall József Tudásközpont, 2020., ISBN 978 615 5559 68 6
Paul Kennedy: A nagyhatalmak tündöklése és bukása. Budapest, Akadémiai, 1992., ISBN 963 05 6076 3
Németh István (szerk.): 20. századi egyetemes történet I-II. Budapest, Osiris, 2006., ISBN 963 389 759 9</t>
  </si>
  <si>
    <t>OTR1022</t>
  </si>
  <si>
    <t>Magyarország története (1918-1990) 2.</t>
  </si>
  <si>
    <t>History of Hungary (1918-1990) 2.</t>
  </si>
  <si>
    <t xml:space="preserve">A második világháború társadalmi és gazdasági következményei. Földreform, államosítások, tervgazdálkodás. A pártállami diktatúra kiépítése. Erőltetett iparosítás és kollektivizálás. Az 1956-os forradalom és szabadságharc okai. A Kádár-rendszer első periódusának jellemző vonásai; megtorlás és konszolidáciő. Külpolitika az 1960-as, ’70-es években. Gazdasági reformkísérlet, majd visszarendeződés. Az olajválság következményei, a rendszer működési zavarai. A rendszerváltás gazdasági, politikai előzményei. </t>
  </si>
  <si>
    <t xml:space="preserve">Tudás: A hallgató ismeri hazánk 20. századi politika- és társadalomtörténetét, el tudja helyezni Magyarország bel- és külpolitikai törekvéseit a korszak nemzetközi politikai folyamatainak kontextusában. 
Képesség: Képes a lényeges információk kiemelésére, az események közötti összefüggések, az ok–okozati kapcsolatok felismerésére és bemutatására. 
Attitűd: A történelmi látásmód és a nemzettudat elsajátítása, kialakítása. A demokrácia értékeinek elfogadása. </t>
  </si>
  <si>
    <t xml:space="preserve">Romsics Ignác: Magyarország története a XX. században. Budapest, 2010., ISBN 9789632761794; Valuch Tibor: Magyarország társadalomtörténete a XX. század második felében. Budapest, 2005., ISBN 9633898137; Balogh Sándor: Magyarország külpolitikája 1945-1950. Budapest, 1988., ISBN 9630931427 </t>
  </si>
  <si>
    <t>OTR4000</t>
  </si>
  <si>
    <t xml:space="preserve">Komplex szakterületi zárószigorlat </t>
  </si>
  <si>
    <t>Complex professional comprehensive exam</t>
  </si>
  <si>
    <t>Knowledge: The student will know the human evolution, its stages and the related scientific arguments. The student will acquire knowledge regarding the main features of the Ancient Near Eastern societies and cultures, the Eastern (Old Testament) roots of European culture of our time. The student will gain knowledgedge of the main archeological periods of the Carpathian Basin in the pre-Roman era as well as the sociological and cultural characteristics of social developments.
Ability: The student will become well grounded in the academic arguments of prehistory, human evolution and the history of the ancient Near East, and will be able to distinguish between scientific and pseudoscientific views.  The student will be able to recall known archaeological finds from the prehistory of the Carpathian Basin and to locate the time and place of their origins.
Attitude: Recognition of the cultural values ​​of humanity. Ability and willingness to argue in debates about prehistory and the history of the ancient East, in different related materials spread by the media, and willingness to point out different simplistic and / or pseudoscientific views and arguments.</t>
  </si>
  <si>
    <t>requirement(s) for admission to examination: 1) written test with a minimum passing rate of 50%; 2) a seminar paper of 8-10 pages on a chosen topic based on the student's own work</t>
  </si>
  <si>
    <t>The Latin alphabet and spelling. Pronunciation. Basic grammar concepts. The dictionary form of Latin nouns. The place of Latin among the Indo-European languages and its variants. Verb and noun conjugation. Roman personal names. Res gestae divi Augusti. The days of the week. The vocativus. Roman numerals. Expression of the date. Well-known proverbs from the Bible in Latin and Hungarian.</t>
  </si>
  <si>
    <t>a written test with a minimum passing rate of 50%</t>
  </si>
  <si>
    <t xml:space="preserve">Knowledge: The student will know the definition, development, historical role of historical science and the most important auxiliary sciences having a role in historical research, as well as their development, methodology and importance in research.
Ability: The student will be able to distinguish between historical sources and to analyze them methodologically, moreover to have a critical view of history. The student will have the ability to recognize differences arising from different perspectives.
Attitude: A problem-sensitive approach to historical issues. Assessing the moral responsibility of historical opinion making.
</t>
  </si>
  <si>
    <t xml:space="preserve">Content of lectures: Phasing of the Middle Ages (4th - 15th centuries), the essential economic - social - state power characteristics of the phases, the disintegration of the ancient and Germanic structures, the dual structures of the "ancient Middle Ages" in the Frankish state of the Merovingian dynasty. The original features of feudalism: classical feudalism, feudal land tenure, hereditary serfdom, the nobility, and the feudal state. The Carolingian Empire and its successor-states. Demographic and economic developments of the High Middle Ages (1000-1300) (agricultural revolution, urbanization, settler movements, regional and long-distance trade, the transformation of the structure of the manor). The emergence of legally unified serfdom and urban bourgeoisie, the secular intelligentsia (legists).
Content of seminars: The context of the emergence of the Germanic kingdoms of the early Middle Ages and the crisis of the Western Roman Empire. Analysis of the dual structures of the Germanic kingdoms. History of the politics of the Frankish kingdom under the Merovingians and Carolingians, the creation of the State of Pippin the Great and Saint Peter, Charlemagne's wars against the Longobards, the Arabs, the Saxons, and the Avars. The system of government of the Frankish Empire, analysis of Einhard's Vita Caroli. Partition treaties (843, 870, 880), the successor states. Causes, directions, and stages of the Viking expedition. The formation of the Anglo-Saxon kingdoms, their conflicts with the Normans, and Alfred the Great's role in the successful battles against the Normans.The expansion of the Norse and Swedish Vikings, their transatlantic settlements, the Kievan Rus, and the trading activities of the Varangians. The Viking art of war, their ships, their weapons.
</t>
  </si>
  <si>
    <t xml:space="preserve">Knowledge: The student will know the phasing of the Middle Ages, the essential characteristics of the phases, the original features of feudalism, the reasons for the vertical organization of society and its impact on the development of the state, the collective privileges of medieval cities, and the personal rights of the urban citizen. The student will understand the links between the economic processes of the High Middle Ages and the European expansion in the Holy Land. 
Ability: The student will be able to critically analyze, interpret and process  historical sources, to understand the spatial and temporal dimensions of history, to use historical concepts professionally, and to interpret changes in historical concepts in space and time.
Attitude: Recognition of the values of European identity and culture.
</t>
  </si>
  <si>
    <t>The two grades obtained by the student in the seminar (for the endterm test and the assignment) and the result of the exam are weighted and counted towards the final grade, and to pass the exam, the student must not fail in any of these components.</t>
  </si>
  <si>
    <t>oral exam; requirement(s) for admission to examination: successful completion of two tests, the submission of an assignment</t>
  </si>
  <si>
    <t>Content of lectures: The Crusades (1096-1291), the expansion and conversion of the Order of the Brothers of the Sword, and the Teutonic Knights in the Baltic region. The state of the Teutonic Knights until 1525. The process of reconquest in the Iberian Peninsula (the 1030s-1492), the creation of the Commonwealth of Aragon, and the role of the Kingdom of Leon - Castile in the process of "reconquest." Chivalry and the medieval warfare, knightly orders.
Content of seminars: The organization of horizontal society in the High Middle Ages, types of corporations, the concept of order, social groups becoming orders, assemblies (based on orders) in the kingdoms of Western Europe and Central Europe (territoriality, social groups with representation, the powers of the body, the relationship between the Crown and the orders), the dual power structure in the feudal monarchy (the emergence of taxing, expansive territorial states, the strengthening of the power of the crowns). The development of the English orders, the Magna Carta, the relationship between Edward I and Parliament, and its relation to the Crown's wars against Scotland and France. The Second Hundred Years' War (1337-1453), Edward III and the powers of the English Parliament. The structure of Parliament, the social groups represented. The development of the French feudal states, the emergence of the orders, convening the General Assembly, Philip IV's conflict with the Papacy, Philip IV's wars, and taxation policy. The causes of the legal proceedings against the Templars, according to recent literature, and the consequences of the dissolution of the order. The struggle of the Capetians and the Valois kings with their crown princes to create a territorial state (First and Second Hundred Years' Wars, 1154-1259, 1337-1453).</t>
  </si>
  <si>
    <t>Knowledge: The student will understand and know the reasons for the disintegration of the vertical social organization, the process of the organization of the clergy, the nobility (high and middle nobility), the urban bourgeoisie into orders, and the importance of the joint governance of the orders and the Crown in the development of the European states, as well as the reasons for the different characteristics of the development of the English and French orders.
Ability: The student will be able to critically analyze, interpret and process historical sources, to understand the spatial and temporal dimensions of history, to use historical concepts professionally, and to interpret changes in historical concepts in space and time. The ability to distinguish between relevant and irrelevant phenomena in a given context, understand causality, cause and effect, and recognize the choices, motives, and the role of the individual and the group in shaping history.
Attitude: Reecognition of the values of European identity and culture.</t>
  </si>
  <si>
    <t>The rise of Charles I to power and his first measures. Internal relations, domestic and foreign policy in the Anjou era. The reign of Sigismund of Luxembourg. Economy and society in the Age of the Árpáds. The formation of the system of estates in Hungary. John Hunyadi and his era. The centralization efforts and foreign policy of Matthias Hunyadi. Hungary in the age of the Jagiellos. Economic and social characteristics of the Hungarian Kingdom in the Late Middle Ages.</t>
  </si>
  <si>
    <t xml:space="preserve">Knowledge: The student will know the history of Hungarian Kingdom from the Árpádian era up to the Battle of Mohács, the relations between the history of the Carpathian Basin and the development of the European politics, as well as the major economic, social and political results of the Turkish threats.
Ability: The student will be able to study autonomously historical works, and to interpret results of academic research, as well as to have a critical view of history. The student will have the ability to form his/her own opinion.
Attitude: Recognition of the values of Hungarian and European culture, and the development of an own historical narrative.
</t>
  </si>
  <si>
    <t>Knowledge: The student will know the aims of teaching history, its role in society in the past and present, moreover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have the ability to understand the professional methodological aspects, logic and methods of curriculum selection and systematization. The student will be able to take into account the didactic differences and differences between primary and secondary school, due to the age of the pupils and the age of the grades. He/she will be able to choose and use methods appropriate to the learning and development of pupils with different abilities, aptitudes and prior knowledge. The student will have the ability to recognize, effectively educate and provide differentiated treatment to talented students with difficulties or special educational needs, disadvantaged and multiple disadvantaged students, and those who require special treatment in their subject. He/she will be aware of the role of history in the development of pupils' personalities.
Attitude: Sensitivity to problems, accepting attitude. Commitment to the personal development of pupils through the teaching of history and citizenship. Aiming to develop in pupils the ability to think in a reflective and knowledge-based way.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</si>
  <si>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Content of lectures: The causes, antecedents, technical and social preconditions of European expansion. The stages of the Great Geographical Discoveries, eminent seafarers and their expeditions (C. Colombo, Vasco da Gama, James Cook, Bartolomeo Diaz, Hernan Cortez, etc.), the establishment of the Portuguese and Spanish colonial empires in the 15th and 16th centuries, the treaties of partition and papal bulls for the non-European world, the relationship between European and indigenous cultures, the English and French colonies of the New World. The colonial - naval wars of the 17th and 18th centuries, the military 'revolution' in Europe in the 17th century, and the emergence of Great Britain as a maritime - colonial power by 1763. The impact of expansion outside Europe on Europe (globalization, the emergence of world trade, the original accumulation of capital, the price revolution, regional economic reorganization, and the transformation of the economic structure in the countries of the center). The specific features of the system of government under absolutism in France (with particular reference to the reign of Louis XIV) and Spain. The dynastic wars of territorial conquest for great power status between 1494 and 1713. 
Content of seminars: The Wars of the Roses and the rise to power of Henry Tudor in England. The economic structure and political system of government in Tudor England. Church and religious policy of the English Crown, the Church of England, the characteristics of the Protestant Church of England under the reign of  Elizabeth, and the Puritans. Anglo-Scottish and Anglo-Irish relations under the Tudors. England's foreign policy, involvement in the Wars of Italy (1511-1546), the Anglo-Spanish naval war, and its aftermath (1585-1604). Causes of the English political revolution: the governmental policies of James I and Charles I, the Laudist Church, and the role of Presbyterian and Independent religious and political movements in the political revolution of 1640-1660. The consequences of Charles I's misguided Scottish and Irish policies. The stages of the political revolution, Oliver Cromwell's military and political role in the Civil War and in the Republic. The New Model Army, the role of the Ironsides. The political causes of the Stuart Restoration: the political compromise between the gentry and Charles II.</t>
  </si>
  <si>
    <t xml:space="preserve">Knowledge: The student will know the causes of geographical exploration, its relation to the price revolution, capital accumulation and the regional rearrangement of Europe, and the impact of colonialism on indigenous cultures. The student will properly assess the consequences of the slave trade on the social structure and ethnic relations of Africa and the New World, as well as understand the early modern history of England (Tudor period and the English political revolution). 
Ability: The student will be able to critically analyze, interpret, process historical sources, to understand the spatial and temporal dimensions of history, to use historical concepts professionally, and to interpret changes in historical concepts in space and time. The student will have the ability to think historically, develop and reflexively and consciously shape one's own historical narrative, interpret historical processes, events, persons and phenomena from different perspectives, and recognize differences in interpretation and evaluation arising from different points of view.
Attitude: Respect for national, cultural, and religious differences, recognition of the values of nationalities, other minority groups, cultures, and religions different from one's own. Respect for individual and human rights.
</t>
  </si>
  <si>
    <t>Oral exam; its precondition is the completion of the tasks assigned in the seminar related to the lecture:  end term test + giving a class presentation. Unless these tasks are performed, the student will not be admitted to the examination.</t>
  </si>
  <si>
    <t>The place of history as a subject in the National Core Curriculum. History framework curricula. Development tasks formulated in the different curricula.</t>
  </si>
  <si>
    <t>Knowledge: The student will know the system of goals, tasks and requirements of history teaching, the framework curricula of the subject, and the development tasks formulated in them, as well as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be able to formulate and plan development tasks, to place them in the thematic context of the defined framework curricula. He/she will have the ability to select and adopt appropriate methods for learning and developing students with different abilities, as well as to recognize, educate and provide differentiated treatment to talented students, students with difficulties or special educational needs, disadvantaged and multiple disadvantaged students, and those who require special treatment in their subject. The student will be aware of the role of history in the personal development of students.
Attitude: Problem responsiveness, accepting attitude. Commitment to he personal development of students through the teaching of history. Focusing on the development of pupils' ability to think reflectively.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</si>
  <si>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 xml:space="preserve">Knowledge: The student will be familiar with the main organizing principles, the most important processes and events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to distinguish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</si>
  <si>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requirement(s) for admission to examination: two successful seminar presentations and successful completion of the end-term test</t>
  </si>
  <si>
    <t>Knowledge: The student will know the economic and social conditions of Hungary in the "long 19th century" and the process of the unfolding of the reform movement. He/she will acquire knowledge of the main problems of the reform era and the 1848-1849 Revolution and War of Independence, and will be able to understand the zeitgeist.  
Ability: The student will be able to interpret historical processes, events, persons, phenomena from different points of view and to recognise differences in interpretation and evaluation arising from different perspectives. The student will have the ability to critically analyse, interpret and process historical sources, to understand the spatial and temporal dimensions of history and to use historical concepts in a professional manner, as well as to distinguish between relevant and irrelevant phenomena, to understand causality, cause and effect, to recognise the possibilities of choice, motives, the role of the individual and the group in shaping history. 
Attitude: Acceptance of the values of democracy, recognition and acceptance of the importance of active citizenship, respect for the personal and human rights. Respect for national, cultural and religious differences, tolerance of differences of opinion.</t>
  </si>
  <si>
    <t>Evaluation of the passive resistance in the light of recent researches. Attempts to resolve the conflicts of interest between the Hungarian political elite and the Habsburg dynasty in the early 1860s. The Austro-Hungarian Compromise and the characteristics of the dualist statestructure. The relations of the Hungarian and Austrian political elites to the Compromise, the programme of the Hungarian parliamentary parties, the nationality issue and the ethnic policy of the Hungarian governments in the dualist era. The development of the Hungarian economy between 1867 and 1914. Restructuring of society in the second half of the 19th century. Beneficiaries and victims of the process of embourgeoisment (Jewish assimilation, agrarian movement, differentiation of the peasantry and the obstacles to mass embourgeoisment of this class - emigration). The situation of the working classes at the turn of the 19th and 20th centuries. The crisis of dualism. Hungary during World War I.</t>
  </si>
  <si>
    <t>Knowledge: The student will be familiar with the functioning of the dualist system, the economic and social processes of the period, the main areas of crisis from the 1890s.
Ability: The student will be able to form a text through using textual sources, statistical tables, diagrams, pictures and sketches, to identify cause and effect relationships and to highlight the main points. The student will have the ability to distinguish between relevant and irrelevant phenomena in a given context, to understand causality, cause and effect, to recognise choices, motives, the role of the individual and the group in shaping history. 
Attitude: Acceptance of the values of democracy, recognition and acceptance of the importance of active citizenship, respect for the personal and human rights. Respect for national, cultural and religious differences, tolerance of differences of opinion.</t>
  </si>
  <si>
    <t>The defeat and fall of the Monarchy in the Great War. A brief overview of the period of the Aster revolution and the Hungarian Soviet Republic. The beginnings of political consolidation. The Trianon peace treaty and its consequences. Hungary's economy in the 1920s: changed circumstances, István Nagyatádi's land reform and stabilisation. István Bethlen's premiership: parliamentarism and government in the period. Hungarian foreign policy after Trianon. Hungary's economy in the 1930s: the world economic crisis and its political consequences. Gyula Gömbös' system of government. The new directions in the Hungarian foreign policy. The domestic and foreign policy of the Darányi and Imrédi governments. Political thought in the period; the so called populist-urbanist debate and the Jewish laws. Society and social policy between the two world wars. Hungary in World War II.</t>
  </si>
  <si>
    <t>Oral exam; its precondition is the completion of the tasks assigned in the seminar related to the lecture:  tests + seminar presentation. Unless these tasks are performed, the student will not be admitted to the examination.</t>
  </si>
  <si>
    <t>Definition, phases and nature of the Cold War (threat of nuclear conflict; secret services). The emergence of the bipolar world order and the first phase of the Cold War. Cold war: on land, sea, air and space. The Korean War. The Cuban missile crisis. Decolonisation and the Third World. The two sides of the Iron Curtain (comparing the two blocs). East - West: political and social transformations during the decades of the Cold War. Major political actors of the Cold War. Cultural aspects of the Cold War confrontation. The Berlin Wall. The end of the bipolar world order = the end of history? Evaluating the 20th century, looking ahead to the 21st.</t>
  </si>
  <si>
    <t xml:space="preserve">The social and economic consequences of World War II. Land reform, nationalisation, planned economy. The establishment of the one-party state. Forced industrialisation and collectivisation. Causes of the 1956 revolution and freedom fight. Characteristic features of the first period of the Kádár regime; retaliation and consolidation. Foreign policy in the 1960s and '70s. Attempt to reform the economy, followed by regression. Consequences of the oil crisis, dysfunction of the system. Economic and political antecedents of the regime change. </t>
  </si>
  <si>
    <t xml:space="preserve">Knowledge: The student will be familiar with the political and social history of Hungary in the 20th century, and will be able to place Hungary's domestic and foreign policy aspirations in the context of the international political processes of the period. 
Ability: The student will be able to highlight relevant information, identify and present the connections between events, cause and effect relationships.  
Attitude: Acquisition and development of historical perspective and national consciousness. Acceptance of the values of democracy. </t>
  </si>
  <si>
    <t>OTR1023</t>
  </si>
  <si>
    <t>OTR1024</t>
  </si>
  <si>
    <t>OTR1025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</si>
</sst>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ont>
    <font>
      <sz val="11"/>
      <color theme="0"/>
      <name val="Arial"/>
      <family val="2"/>
      <charset val="238"/>
    </font>
    <font>
      <b/>
      <sz val="12"/>
      <color theme="0"/>
      <name val="Calibri"/>
      <family val="2"/>
      <charset val="238"/>
      <scheme val="minor"/>
    </font>
  </fonts>
  <fills count="7">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C5E0B4"/>
      </patternFill>
    </fill>
    <fill>
      <patternFill patternType="solid">
        <fgColor rgb="FFF8CBAD"/>
        <bgColor rgb="FF000000"/>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78">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7" fillId="3" borderId="1" xfId="0" applyFont="1" applyFill="1" applyBorder="1" applyAlignment="1">
      <alignment horizontal="left" vertical="top"/>
    </xf>
    <xf numFmtId="0" fontId="10" fillId="0" borderId="0" xfId="0" applyFont="1"/>
    <xf numFmtId="0" fontId="5" fillId="0" borderId="1" xfId="0" applyFont="1" applyBorder="1" applyAlignment="1">
      <alignment vertical="center" wrapText="1"/>
    </xf>
    <xf numFmtId="0" fontId="5" fillId="2" borderId="1" xfId="0" applyFont="1" applyFill="1" applyBorder="1" applyAlignment="1">
      <alignment vertical="center" wrapText="1"/>
    </xf>
    <xf numFmtId="0" fontId="12" fillId="0" borderId="0" xfId="0" applyFont="1" applyAlignment="1">
      <alignment vertical="center"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16" fontId="14" fillId="0" borderId="0" xfId="0" applyNumberFormat="1" applyFont="1" applyAlignment="1">
      <alignment vertical="center" wrapText="1"/>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5" fillId="0" borderId="0" xfId="0" applyFont="1" applyAlignment="1">
      <alignment vertical="center" wrapText="1"/>
    </xf>
    <xf numFmtId="0" fontId="11" fillId="0" borderId="0" xfId="0" applyFont="1" applyAlignment="1">
      <alignment vertical="center" wrapText="1"/>
    </xf>
    <xf numFmtId="0" fontId="5" fillId="5" borderId="1" xfId="0" applyFont="1" applyFill="1" applyBorder="1" applyAlignment="1">
      <alignment vertical="top" wrapText="1"/>
    </xf>
    <xf numFmtId="0" fontId="16" fillId="5" borderId="1" xfId="0" applyFont="1" applyFill="1" applyBorder="1" applyAlignment="1">
      <alignment vertical="top" wrapText="1"/>
    </xf>
    <xf numFmtId="0" fontId="16" fillId="5" borderId="1" xfId="0" applyFont="1" applyFill="1" applyBorder="1" applyAlignment="1">
      <alignment vertical="center" wrapText="1"/>
    </xf>
    <xf numFmtId="0" fontId="5" fillId="0" borderId="4" xfId="0" applyFont="1" applyBorder="1" applyAlignment="1">
      <alignment vertical="top" wrapText="1"/>
    </xf>
    <xf numFmtId="0" fontId="16" fillId="5" borderId="4" xfId="0" applyFont="1" applyFill="1" applyBorder="1" applyAlignment="1">
      <alignment vertical="top" wrapText="1"/>
    </xf>
    <xf numFmtId="0" fontId="5" fillId="5" borderId="4" xfId="0" applyFont="1" applyFill="1" applyBorder="1" applyAlignment="1">
      <alignment vertical="top" wrapText="1"/>
    </xf>
    <xf numFmtId="0" fontId="5" fillId="0" borderId="4" xfId="0" applyFont="1" applyBorder="1" applyAlignment="1">
      <alignment vertical="center" wrapText="1"/>
    </xf>
    <xf numFmtId="0" fontId="16" fillId="5" borderId="4" xfId="0" applyFont="1" applyFill="1" applyBorder="1" applyAlignment="1">
      <alignment vertical="center" wrapText="1"/>
    </xf>
    <xf numFmtId="0" fontId="5" fillId="5" borderId="1" xfId="0" applyFont="1" applyFill="1" applyBorder="1" applyAlignment="1">
      <alignment horizontal="left" vertical="top" wrapText="1"/>
    </xf>
    <xf numFmtId="0" fontId="16" fillId="2" borderId="1" xfId="0" applyFont="1" applyFill="1" applyBorder="1" applyAlignment="1">
      <alignment vertical="top" wrapText="1"/>
    </xf>
    <xf numFmtId="0" fontId="5" fillId="5" borderId="1" xfId="0" applyFont="1" applyFill="1" applyBorder="1" applyAlignment="1">
      <alignment vertical="center" wrapText="1"/>
    </xf>
    <xf numFmtId="0" fontId="5" fillId="4" borderId="1" xfId="0" applyFont="1" applyFill="1" applyBorder="1" applyAlignment="1">
      <alignment vertical="top" wrapText="1"/>
    </xf>
    <xf numFmtId="0" fontId="16" fillId="4" borderId="1" xfId="0" applyFont="1" applyFill="1" applyBorder="1" applyAlignment="1">
      <alignment vertical="top" wrapText="1"/>
    </xf>
    <xf numFmtId="0" fontId="5" fillId="4" borderId="1" xfId="0" applyFont="1" applyFill="1" applyBorder="1" applyAlignment="1">
      <alignment vertical="center" wrapText="1"/>
    </xf>
    <xf numFmtId="0" fontId="15" fillId="0" borderId="0" xfId="0" applyFont="1"/>
    <xf numFmtId="0" fontId="5" fillId="0" borderId="3" xfId="0" applyFont="1" applyBorder="1" applyAlignment="1">
      <alignment vertical="top" wrapText="1"/>
    </xf>
    <xf numFmtId="0" fontId="16" fillId="5" borderId="3" xfId="0" applyFont="1" applyFill="1" applyBorder="1" applyAlignment="1">
      <alignment vertical="top" wrapText="1"/>
    </xf>
    <xf numFmtId="0" fontId="5" fillId="0" borderId="3" xfId="0" applyFont="1" applyBorder="1" applyAlignment="1">
      <alignment vertical="center" wrapText="1"/>
    </xf>
    <xf numFmtId="0" fontId="5" fillId="5" borderId="3" xfId="0" applyFont="1" applyFill="1" applyBorder="1" applyAlignment="1">
      <alignment vertical="center" wrapText="1"/>
    </xf>
    <xf numFmtId="0" fontId="16" fillId="2" borderId="1" xfId="0" applyFont="1" applyFill="1" applyBorder="1" applyAlignment="1">
      <alignment vertical="center" wrapText="1"/>
    </xf>
    <xf numFmtId="0" fontId="16"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5" fillId="5" borderId="3" xfId="0" applyFont="1" applyFill="1" applyBorder="1" applyAlignment="1">
      <alignment vertical="top" wrapText="1"/>
    </xf>
    <xf numFmtId="0" fontId="16" fillId="4" borderId="1" xfId="0" applyFont="1" applyFill="1" applyBorder="1" applyAlignment="1">
      <alignment vertical="center" wrapText="1"/>
    </xf>
    <xf numFmtId="0" fontId="17" fillId="6" borderId="1" xfId="0" applyFont="1" applyFill="1" applyBorder="1" applyAlignment="1">
      <alignment horizontal="center" vertical="center" wrapText="1"/>
    </xf>
    <xf numFmtId="0" fontId="18" fillId="6" borderId="0" xfId="0" applyFont="1" applyFill="1" applyAlignment="1">
      <alignment horizontal="center" vertical="center" wrapText="1"/>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3" borderId="0" xfId="0" applyFont="1" applyFill="1" applyAlignment="1">
      <alignment horizontal="left" vertical="center" wrapText="1"/>
    </xf>
    <xf numFmtId="0" fontId="10" fillId="0" borderId="1" xfId="0" applyFont="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1"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yE\Downloads\GLSZ%20OTR%20tant&#225;rgyle&#237;r&#225;sok-2022%20m&#225;jus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yE\Downloads\SZGY-OTR%20tant&#225;rgyle&#237;r&#225;sok-2022%20m&#225;jus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O_TORI/Szakind&#237;t&#225;s-2022/2022%20m&#225;jus/Tant&#225;rgyle&#237;r&#225;sok-oktat&#243;nk&#233;nt/Aszal&#243;s%20&#201;va-OTR%20tant&#225;rgyle&#237;r&#225;sok-2022%20m&#225;jus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O_TORI/Szakind&#237;t&#225;s-2022/2022%20m&#225;jus/Tant&#225;rgyle&#237;r&#225;sok-oktat&#243;nk&#233;nt/SZZSG-OTR%20tant&#225;rgyle&#237;r&#225;sok-2022%20m&#225;jus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yE\Downloads\tantargyleira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opLeftCell="A10" zoomScale="120" zoomScaleNormal="120" workbookViewId="0">
      <selection activeCell="D16" sqref="D16"/>
    </sheetView>
  </sheetViews>
  <sheetFormatPr defaultColWidth="9.125" defaultRowHeight="13.6" x14ac:dyDescent="0.2"/>
  <cols>
    <col min="1" max="1" width="29.375" style="1" customWidth="1"/>
    <col min="2" max="2" width="25.25" style="1" customWidth="1"/>
    <col min="3" max="3" width="40.375" style="1" bestFit="1" customWidth="1"/>
    <col min="4" max="4" width="43.375" style="1" customWidth="1"/>
    <col min="5" max="5" width="20.75" style="1" customWidth="1"/>
    <col min="6" max="16384" width="9.125" style="1"/>
  </cols>
  <sheetData>
    <row r="1" spans="1:5" ht="14.3" x14ac:dyDescent="0.25">
      <c r="A1" s="9" t="s">
        <v>0</v>
      </c>
    </row>
    <row r="2" spans="1:5" x14ac:dyDescent="0.2">
      <c r="B2" s="2"/>
    </row>
    <row r="3" spans="1:5" s="24" customFormat="1" ht="14.1" customHeight="1" x14ac:dyDescent="0.2">
      <c r="A3" s="66" t="s">
        <v>1</v>
      </c>
      <c r="B3" s="67"/>
      <c r="C3" s="67"/>
      <c r="D3" s="67"/>
      <c r="E3" s="67"/>
    </row>
    <row r="4" spans="1:5" s="24" customFormat="1" x14ac:dyDescent="0.2"/>
    <row r="5" spans="1:5" s="24" customFormat="1" ht="34.15" customHeight="1" x14ac:dyDescent="0.2">
      <c r="A5" s="19" t="s">
        <v>2</v>
      </c>
      <c r="B5" s="74" t="s">
        <v>3</v>
      </c>
      <c r="C5" s="75"/>
      <c r="D5" s="75"/>
      <c r="E5" s="76"/>
    </row>
    <row r="6" spans="1:5" s="24" customFormat="1" ht="28.55" x14ac:dyDescent="0.2">
      <c r="A6" s="19" t="s">
        <v>4</v>
      </c>
      <c r="B6" s="69" t="s">
        <v>5</v>
      </c>
      <c r="C6" s="69"/>
      <c r="D6" s="69"/>
      <c r="E6" s="69"/>
    </row>
    <row r="7" spans="1:5" ht="14.3" x14ac:dyDescent="0.2">
      <c r="A7" s="5"/>
      <c r="B7" s="6" t="s">
        <v>6</v>
      </c>
      <c r="C7" s="11" t="s">
        <v>7</v>
      </c>
      <c r="D7" s="18"/>
      <c r="E7" s="18"/>
    </row>
    <row r="8" spans="1:5" x14ac:dyDescent="0.2">
      <c r="B8" s="7" t="s">
        <v>8</v>
      </c>
      <c r="C8" s="12" t="s">
        <v>9</v>
      </c>
      <c r="D8" s="8"/>
      <c r="E8" s="8"/>
    </row>
    <row r="9" spans="1:5" x14ac:dyDescent="0.2">
      <c r="A9" s="3"/>
      <c r="B9" s="3" t="s">
        <v>10</v>
      </c>
      <c r="C9" s="12" t="s">
        <v>11</v>
      </c>
      <c r="D9" s="8"/>
      <c r="E9" s="8"/>
    </row>
    <row r="10" spans="1:5" x14ac:dyDescent="0.2">
      <c r="A10" s="3"/>
      <c r="B10" s="3" t="s">
        <v>12</v>
      </c>
      <c r="C10" s="12" t="s">
        <v>13</v>
      </c>
      <c r="D10" s="8"/>
      <c r="E10" s="8"/>
    </row>
    <row r="11" spans="1:5" x14ac:dyDescent="0.2">
      <c r="A11" s="3"/>
      <c r="B11" s="3" t="s">
        <v>14</v>
      </c>
      <c r="C11" s="12" t="s">
        <v>15</v>
      </c>
      <c r="D11" s="8"/>
      <c r="E11" s="8"/>
    </row>
    <row r="12" spans="1:5" x14ac:dyDescent="0.2">
      <c r="A12" s="3"/>
      <c r="B12" s="3" t="s">
        <v>16</v>
      </c>
      <c r="C12" s="12" t="s">
        <v>9</v>
      </c>
      <c r="D12" s="8"/>
      <c r="E12" s="8"/>
    </row>
    <row r="13" spans="1:5" ht="40.75" x14ac:dyDescent="0.2">
      <c r="A13" s="17" t="s">
        <v>17</v>
      </c>
      <c r="B13" s="3" t="s">
        <v>18</v>
      </c>
      <c r="C13" s="20" t="s">
        <v>19</v>
      </c>
      <c r="D13" s="21" t="s">
        <v>20</v>
      </c>
      <c r="E13" s="10" t="s">
        <v>21</v>
      </c>
    </row>
    <row r="14" spans="1:5" ht="27.2" x14ac:dyDescent="0.2">
      <c r="A14" s="3"/>
      <c r="B14" s="4" t="s">
        <v>22</v>
      </c>
      <c r="C14" s="70" t="s">
        <v>23</v>
      </c>
      <c r="D14" s="71"/>
      <c r="E14" s="10" t="s">
        <v>21</v>
      </c>
    </row>
    <row r="15" spans="1:5" x14ac:dyDescent="0.2">
      <c r="A15" s="3"/>
      <c r="B15" s="3" t="s">
        <v>24</v>
      </c>
      <c r="C15" s="22" t="s">
        <v>25</v>
      </c>
      <c r="D15" s="23"/>
      <c r="E15" s="10" t="s">
        <v>21</v>
      </c>
    </row>
    <row r="16" spans="1:5" ht="40.75" x14ac:dyDescent="0.2">
      <c r="A16" s="13" t="s">
        <v>26</v>
      </c>
      <c r="B16" s="14" t="s">
        <v>9</v>
      </c>
      <c r="C16" s="13" t="s">
        <v>27</v>
      </c>
      <c r="D16" s="15" t="s">
        <v>28</v>
      </c>
      <c r="E16" s="10" t="s">
        <v>21</v>
      </c>
    </row>
    <row r="17" spans="1:5" ht="27.2" x14ac:dyDescent="0.2">
      <c r="A17" s="14"/>
      <c r="B17" s="15" t="s">
        <v>29</v>
      </c>
      <c r="C17" s="72" t="s">
        <v>30</v>
      </c>
      <c r="D17" s="73"/>
      <c r="E17" s="10" t="s">
        <v>21</v>
      </c>
    </row>
    <row r="18" spans="1:5" x14ac:dyDescent="0.2">
      <c r="A18" s="14"/>
      <c r="B18" s="14" t="s">
        <v>15</v>
      </c>
      <c r="C18" s="14" t="s">
        <v>31</v>
      </c>
      <c r="D18" s="16"/>
      <c r="E18" s="10" t="s">
        <v>21</v>
      </c>
    </row>
    <row r="21" spans="1:5" ht="45" customHeight="1" x14ac:dyDescent="0.2">
      <c r="C21" s="68" t="s">
        <v>32</v>
      </c>
      <c r="D21" s="68"/>
    </row>
  </sheetData>
  <mergeCells count="6">
    <mergeCell ref="A3:E3"/>
    <mergeCell ref="C21:D21"/>
    <mergeCell ref="B6:E6"/>
    <mergeCell ref="C14:D14"/>
    <mergeCell ref="C17:D17"/>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99"/>
  <sheetViews>
    <sheetView tabSelected="1" view="pageBreakPreview" zoomScale="80" zoomScaleNormal="100" zoomScaleSheetLayoutView="80" zoomScalePageLayoutView="40" workbookViewId="0">
      <pane ySplit="3" topLeftCell="A24" activePane="bottomLeft" state="frozen"/>
      <selection pane="bottomLeft" activeCell="A24" sqref="A24"/>
    </sheetView>
  </sheetViews>
  <sheetFormatPr defaultColWidth="32.75" defaultRowHeight="14.3" x14ac:dyDescent="0.25"/>
  <cols>
    <col min="1" max="1" width="11.375" style="27" customWidth="1"/>
    <col min="2" max="2" width="26.375" style="27" customWidth="1"/>
    <col min="3" max="3" width="27.375" style="27" customWidth="1"/>
    <col min="4" max="4" width="75.375" style="31" customWidth="1"/>
    <col min="5" max="5" width="75.125" style="27" customWidth="1"/>
    <col min="6" max="6" width="67.875" style="27" customWidth="1"/>
    <col min="7" max="7" width="62.375" style="27" customWidth="1"/>
    <col min="8" max="9" width="15.75" style="27" customWidth="1"/>
    <col min="10" max="11" width="16.625" style="27" customWidth="1"/>
    <col min="12" max="12" width="49.75" style="27" customWidth="1"/>
    <col min="13" max="16384" width="32.75" style="37"/>
  </cols>
  <sheetData>
    <row r="1" spans="1:1024" ht="21.1" x14ac:dyDescent="0.25">
      <c r="A1" s="35" t="s">
        <v>33</v>
      </c>
      <c r="D1" s="32"/>
      <c r="E1" s="33"/>
      <c r="L1" s="34"/>
    </row>
    <row r="2" spans="1:1024" s="38" customFormat="1" ht="21.1" x14ac:dyDescent="0.25">
      <c r="A2" s="36">
        <v>1</v>
      </c>
      <c r="B2" s="77">
        <v>2</v>
      </c>
      <c r="C2" s="77"/>
      <c r="D2" s="77">
        <v>3</v>
      </c>
      <c r="E2" s="77"/>
      <c r="F2" s="77">
        <v>4</v>
      </c>
      <c r="G2" s="77"/>
      <c r="H2" s="77">
        <v>5</v>
      </c>
      <c r="I2" s="77"/>
      <c r="J2" s="77">
        <v>6</v>
      </c>
      <c r="K2" s="77"/>
      <c r="L2" s="36">
        <v>7</v>
      </c>
    </row>
    <row r="3" spans="1:1024" s="65" customFormat="1" ht="40.75" x14ac:dyDescent="0.25">
      <c r="A3" s="64" t="s">
        <v>34</v>
      </c>
      <c r="B3" s="64" t="s">
        <v>35</v>
      </c>
      <c r="C3" s="64" t="s">
        <v>36</v>
      </c>
      <c r="D3" s="64" t="s">
        <v>37</v>
      </c>
      <c r="E3" s="64" t="s">
        <v>38</v>
      </c>
      <c r="F3" s="64" t="s">
        <v>39</v>
      </c>
      <c r="G3" s="64" t="s">
        <v>40</v>
      </c>
      <c r="H3" s="64" t="s">
        <v>41</v>
      </c>
      <c r="I3" s="64" t="s">
        <v>42</v>
      </c>
      <c r="J3" s="64" t="s">
        <v>43</v>
      </c>
      <c r="K3" s="64" t="s">
        <v>44</v>
      </c>
      <c r="L3" s="64" t="s">
        <v>45</v>
      </c>
    </row>
    <row r="4" spans="1:1024" ht="258.14999999999998" x14ac:dyDescent="0.25">
      <c r="A4" s="25" t="s">
        <v>46</v>
      </c>
      <c r="B4" s="25" t="s">
        <v>47</v>
      </c>
      <c r="C4" s="26" t="s">
        <v>48</v>
      </c>
      <c r="D4" s="28" t="s">
        <v>49</v>
      </c>
      <c r="E4" s="39" t="s">
        <v>50</v>
      </c>
      <c r="F4" s="28" t="s">
        <v>51</v>
      </c>
      <c r="G4" s="40" t="s">
        <v>198</v>
      </c>
      <c r="H4" s="25" t="s">
        <v>8</v>
      </c>
      <c r="I4" s="26" t="str">
        <f>IF(ISBLANK(H4),"",VLOOKUP(H4,Útmutató!$B$8:$C$11,2,FALSE))</f>
        <v>examination</v>
      </c>
      <c r="J4" s="25" t="s">
        <v>52</v>
      </c>
      <c r="K4" s="41" t="s">
        <v>199</v>
      </c>
      <c r="L4" s="28" t="s">
        <v>53</v>
      </c>
    </row>
    <row r="5" spans="1:1024" ht="149.44999999999999" x14ac:dyDescent="0.25">
      <c r="A5" s="25" t="s">
        <v>54</v>
      </c>
      <c r="B5" s="25" t="s">
        <v>55</v>
      </c>
      <c r="C5" s="26" t="s">
        <v>56</v>
      </c>
      <c r="D5" s="42" t="s">
        <v>57</v>
      </c>
      <c r="E5" s="43" t="s">
        <v>200</v>
      </c>
      <c r="F5" s="42" t="s">
        <v>58</v>
      </c>
      <c r="G5" s="44" t="s">
        <v>59</v>
      </c>
      <c r="H5" s="25" t="s">
        <v>10</v>
      </c>
      <c r="I5" s="26" t="str">
        <f>IF(ISBLANK(H5),"",VLOOKUP(H5,Útmutató!$B$8:$C$11,2,FALSE))</f>
        <v>term grade</v>
      </c>
      <c r="J5" s="45" t="s">
        <v>60</v>
      </c>
      <c r="K5" s="46" t="s">
        <v>201</v>
      </c>
      <c r="L5" s="42" t="s">
        <v>61</v>
      </c>
    </row>
    <row r="6" spans="1:1024" ht="149.44999999999999" x14ac:dyDescent="0.25">
      <c r="A6" s="25" t="s">
        <v>62</v>
      </c>
      <c r="B6" s="25" t="s">
        <v>63</v>
      </c>
      <c r="C6" s="26" t="s">
        <v>64</v>
      </c>
      <c r="D6" s="28" t="s">
        <v>65</v>
      </c>
      <c r="E6" s="47" t="s">
        <v>66</v>
      </c>
      <c r="F6" s="28" t="s">
        <v>67</v>
      </c>
      <c r="G6" s="48" t="s">
        <v>202</v>
      </c>
      <c r="H6" s="25" t="s">
        <v>8</v>
      </c>
      <c r="I6" s="26" t="str">
        <f>IF(ISBLANK(H6),"",VLOOKUP(H6,[1]Útmutató!$B$8:$C$11,2,FALSE))</f>
        <v>examination</v>
      </c>
      <c r="J6" s="25" t="s">
        <v>68</v>
      </c>
      <c r="K6" s="49" t="s">
        <v>69</v>
      </c>
      <c r="L6" s="28" t="s">
        <v>70</v>
      </c>
    </row>
    <row r="7" spans="1:1024" ht="244.55" x14ac:dyDescent="0.25">
      <c r="A7" s="25" t="s">
        <v>71</v>
      </c>
      <c r="B7" s="25" t="s">
        <v>72</v>
      </c>
      <c r="C7" s="26" t="s">
        <v>73</v>
      </c>
      <c r="D7" s="28" t="s">
        <v>74</v>
      </c>
      <c r="E7" s="39" t="s">
        <v>75</v>
      </c>
      <c r="F7" s="28" t="s">
        <v>76</v>
      </c>
      <c r="G7" s="39" t="s">
        <v>77</v>
      </c>
      <c r="H7" s="25" t="s">
        <v>8</v>
      </c>
      <c r="I7" s="26" t="str">
        <f>IF(ISBLANK(H7),"",VLOOKUP(H7,Útmutató!$B$8:$C$11,2,FALSE))</f>
        <v>examination</v>
      </c>
      <c r="J7" s="25" t="s">
        <v>52</v>
      </c>
      <c r="K7" s="41" t="s">
        <v>199</v>
      </c>
      <c r="L7" s="28" t="s">
        <v>78</v>
      </c>
    </row>
    <row r="8" spans="1:1024" ht="326.05" x14ac:dyDescent="0.25">
      <c r="A8" s="25" t="s">
        <v>79</v>
      </c>
      <c r="B8" s="25" t="s">
        <v>80</v>
      </c>
      <c r="C8" s="58" t="s">
        <v>81</v>
      </c>
      <c r="D8" s="28" t="s">
        <v>82</v>
      </c>
      <c r="E8" s="48" t="s">
        <v>203</v>
      </c>
      <c r="F8" s="28" t="s">
        <v>83</v>
      </c>
      <c r="G8" s="48" t="s">
        <v>204</v>
      </c>
      <c r="H8" s="25" t="s">
        <v>8</v>
      </c>
      <c r="I8" s="26" t="str">
        <f>IF(ISBLANK(H8),"",VLOOKUP(H8,[3]Útmutató!$B$8:$C$11,2,FALSE))</f>
        <v>examination</v>
      </c>
      <c r="J8" s="25" t="s">
        <v>84</v>
      </c>
      <c r="K8" s="58" t="s">
        <v>205</v>
      </c>
      <c r="L8" s="28" t="s">
        <v>85</v>
      </c>
    </row>
    <row r="9" spans="1:1024" ht="135.85" x14ac:dyDescent="0.25">
      <c r="A9" s="25" t="s">
        <v>86</v>
      </c>
      <c r="B9" s="25" t="s">
        <v>87</v>
      </c>
      <c r="C9" s="26" t="s">
        <v>88</v>
      </c>
      <c r="D9" s="28" t="s">
        <v>89</v>
      </c>
      <c r="E9" s="47" t="s">
        <v>90</v>
      </c>
      <c r="F9" s="28" t="s">
        <v>91</v>
      </c>
      <c r="G9" s="29" t="s">
        <v>92</v>
      </c>
      <c r="H9" s="25" t="s">
        <v>8</v>
      </c>
      <c r="I9" s="26" t="str">
        <f>IF(ISBLANK(H9),"",VLOOKUP(H9,[1]Útmutató!$B$8:$C$11,2,FALSE))</f>
        <v>examination</v>
      </c>
      <c r="J9" s="25" t="s">
        <v>68</v>
      </c>
      <c r="K9" s="41" t="s">
        <v>206</v>
      </c>
      <c r="L9" s="28" t="s">
        <v>93</v>
      </c>
    </row>
    <row r="10" spans="1:1024" ht="163.05000000000001" x14ac:dyDescent="0.25">
      <c r="A10" s="25" t="s">
        <v>99</v>
      </c>
      <c r="B10" s="25" t="s">
        <v>100</v>
      </c>
      <c r="C10" s="26" t="s">
        <v>101</v>
      </c>
      <c r="D10" s="28" t="s">
        <v>102</v>
      </c>
      <c r="E10" s="59" t="s">
        <v>209</v>
      </c>
      <c r="F10" s="28" t="s">
        <v>103</v>
      </c>
      <c r="G10" s="48" t="s">
        <v>210</v>
      </c>
      <c r="H10" s="25" t="s">
        <v>8</v>
      </c>
      <c r="I10" s="26" t="str">
        <f>IF(ISBLANK(H10),"",VLOOKUP(H10,[1]Útmutató!$B$8:$C$11,2,FALSE))</f>
        <v>examination</v>
      </c>
      <c r="J10" s="25" t="s">
        <v>68</v>
      </c>
      <c r="K10" s="49" t="s">
        <v>69</v>
      </c>
      <c r="L10" s="28" t="s">
        <v>104</v>
      </c>
    </row>
    <row r="11" spans="1:1024" ht="409.6" x14ac:dyDescent="0.25">
      <c r="A11" s="25" t="s">
        <v>105</v>
      </c>
      <c r="B11" s="25" t="s">
        <v>106</v>
      </c>
      <c r="C11" s="26" t="s">
        <v>107</v>
      </c>
      <c r="D11" s="28" t="s">
        <v>108</v>
      </c>
      <c r="E11" s="62" t="s">
        <v>109</v>
      </c>
      <c r="F11" s="54" t="s">
        <v>110</v>
      </c>
      <c r="G11" s="55" t="s">
        <v>211</v>
      </c>
      <c r="H11" s="56" t="s">
        <v>10</v>
      </c>
      <c r="I11" s="57" t="s">
        <v>11</v>
      </c>
      <c r="J11" s="56" t="s">
        <v>111</v>
      </c>
      <c r="K11" s="57" t="s">
        <v>112</v>
      </c>
      <c r="L11" s="28" t="s">
        <v>113</v>
      </c>
    </row>
    <row r="12" spans="1:1024" s="53" customFormat="1" ht="258.14999999999998" x14ac:dyDescent="0.25">
      <c r="A12" s="25" t="s">
        <v>119</v>
      </c>
      <c r="B12" s="25" t="s">
        <v>120</v>
      </c>
      <c r="C12" s="26" t="s">
        <v>121</v>
      </c>
      <c r="D12" s="28" t="s">
        <v>122</v>
      </c>
      <c r="E12" s="50" t="s">
        <v>123</v>
      </c>
      <c r="F12" s="28" t="s">
        <v>124</v>
      </c>
      <c r="G12" s="50" t="s">
        <v>125</v>
      </c>
      <c r="H12" s="25" t="s">
        <v>8</v>
      </c>
      <c r="I12" s="52" t="str">
        <f>IF(ISBLANK(H12),"",VLOOKUP(H12,[2]Útmutató!$B$8:$C$11,2,FALSE()))</f>
        <v>examination</v>
      </c>
      <c r="J12" s="25" t="s">
        <v>126</v>
      </c>
      <c r="K12" s="63" t="s">
        <v>214</v>
      </c>
      <c r="L12" s="28" t="s">
        <v>127</v>
      </c>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row>
    <row r="13" spans="1:1024" ht="394" x14ac:dyDescent="0.25">
      <c r="A13" s="25" t="s">
        <v>128</v>
      </c>
      <c r="B13" s="25" t="s">
        <v>129</v>
      </c>
      <c r="C13" s="26" t="s">
        <v>130</v>
      </c>
      <c r="D13" s="28" t="s">
        <v>131</v>
      </c>
      <c r="E13" s="40" t="s">
        <v>215</v>
      </c>
      <c r="F13" s="54" t="s">
        <v>132</v>
      </c>
      <c r="G13" s="55" t="s">
        <v>216</v>
      </c>
      <c r="H13" s="56" t="s">
        <v>10</v>
      </c>
      <c r="I13" s="57" t="s">
        <v>11</v>
      </c>
      <c r="J13" s="56" t="s">
        <v>111</v>
      </c>
      <c r="K13" s="57" t="s">
        <v>133</v>
      </c>
      <c r="L13" s="28" t="s">
        <v>134</v>
      </c>
    </row>
    <row r="14" spans="1:1024" ht="380.4" x14ac:dyDescent="0.25">
      <c r="A14" s="25" t="s">
        <v>135</v>
      </c>
      <c r="B14" s="25" t="s">
        <v>136</v>
      </c>
      <c r="C14" s="26" t="s">
        <v>137</v>
      </c>
      <c r="D14" s="28" t="s">
        <v>138</v>
      </c>
      <c r="E14" s="60" t="s">
        <v>139</v>
      </c>
      <c r="F14" s="28" t="s">
        <v>140</v>
      </c>
      <c r="G14" s="61" t="s">
        <v>217</v>
      </c>
      <c r="H14" s="25" t="s">
        <v>8</v>
      </c>
      <c r="I14" s="26" t="str">
        <f>IF(ISBLANK(H14),"",VLOOKUP(H14,Útmutató!$B$8:$C$11,2,FALSE))</f>
        <v>examination</v>
      </c>
      <c r="J14" s="25" t="s">
        <v>141</v>
      </c>
      <c r="K14" s="58" t="s">
        <v>218</v>
      </c>
      <c r="L14" s="28" t="s">
        <v>142</v>
      </c>
    </row>
    <row r="15" spans="1:1024" ht="258.14999999999998" x14ac:dyDescent="0.25">
      <c r="A15" s="25" t="s">
        <v>143</v>
      </c>
      <c r="B15" s="25" t="s">
        <v>144</v>
      </c>
      <c r="C15" s="26" t="s">
        <v>145</v>
      </c>
      <c r="D15" s="28" t="s">
        <v>146</v>
      </c>
      <c r="E15" s="29" t="s">
        <v>147</v>
      </c>
      <c r="F15" s="28" t="s">
        <v>148</v>
      </c>
      <c r="G15" s="48" t="s">
        <v>219</v>
      </c>
      <c r="H15" s="25" t="s">
        <v>8</v>
      </c>
      <c r="I15" s="26" t="str">
        <f>IF(ISBLANK(H15),"",VLOOKUP(H15,Útmutató!$B$8:$C$11,2,FALSE))</f>
        <v>examination</v>
      </c>
      <c r="J15" s="25" t="s">
        <v>149</v>
      </c>
      <c r="K15" s="58" t="s">
        <v>157</v>
      </c>
      <c r="L15" s="28" t="s">
        <v>150</v>
      </c>
    </row>
    <row r="16" spans="1:1024" ht="230.95" x14ac:dyDescent="0.25">
      <c r="A16" s="25" t="s">
        <v>159</v>
      </c>
      <c r="B16" s="25" t="s">
        <v>160</v>
      </c>
      <c r="C16" s="26" t="s">
        <v>161</v>
      </c>
      <c r="D16" s="28" t="s">
        <v>162</v>
      </c>
      <c r="E16" s="48" t="s">
        <v>220</v>
      </c>
      <c r="F16" s="28" t="s">
        <v>163</v>
      </c>
      <c r="G16" s="48" t="s">
        <v>221</v>
      </c>
      <c r="H16" s="25" t="s">
        <v>8</v>
      </c>
      <c r="I16" s="26" t="str">
        <f>IF(ISBLANK(H16),"",VLOOKUP(H16,Útmutató!$B$8:$C$11,2,FALSE))</f>
        <v>examination</v>
      </c>
      <c r="J16" s="25" t="s">
        <v>149</v>
      </c>
      <c r="K16" s="26" t="s">
        <v>157</v>
      </c>
      <c r="L16" s="28" t="s">
        <v>164</v>
      </c>
    </row>
    <row r="17" spans="1:1024" ht="244.55" x14ac:dyDescent="0.25">
      <c r="A17" s="25" t="s">
        <v>165</v>
      </c>
      <c r="B17" s="25" t="s">
        <v>166</v>
      </c>
      <c r="C17" s="26" t="s">
        <v>167</v>
      </c>
      <c r="D17" s="28" t="s">
        <v>168</v>
      </c>
      <c r="E17" s="60" t="s">
        <v>169</v>
      </c>
      <c r="F17" s="28" t="s">
        <v>170</v>
      </c>
      <c r="G17" s="60" t="s">
        <v>171</v>
      </c>
      <c r="H17" s="25" t="s">
        <v>8</v>
      </c>
      <c r="I17" s="26" t="str">
        <f>IF(ISBLANK(H17),"",VLOOKUP(H17,[4]Útmutató!$B$8:$C$11,2,FALSE))</f>
        <v>examination</v>
      </c>
      <c r="J17" s="25" t="s">
        <v>172</v>
      </c>
      <c r="K17" s="26" t="s">
        <v>173</v>
      </c>
      <c r="L17" s="28" t="s">
        <v>174</v>
      </c>
    </row>
    <row r="18" spans="1:1024" s="53" customFormat="1" ht="258.14999999999998" x14ac:dyDescent="0.25">
      <c r="A18" s="25" t="s">
        <v>175</v>
      </c>
      <c r="B18" s="25" t="s">
        <v>176</v>
      </c>
      <c r="C18" s="26" t="s">
        <v>177</v>
      </c>
      <c r="D18" s="28" t="s">
        <v>178</v>
      </c>
      <c r="E18" s="51" t="s">
        <v>222</v>
      </c>
      <c r="F18" s="28" t="s">
        <v>179</v>
      </c>
      <c r="G18" s="50" t="s">
        <v>180</v>
      </c>
      <c r="H18" s="25" t="s">
        <v>8</v>
      </c>
      <c r="I18" s="52" t="str">
        <f>IF(ISBLANK(H18),"",VLOOKUP(H18,[2]Útmutató!$B$8:$C$11,2,FALSE()))</f>
        <v>examination</v>
      </c>
      <c r="J18" s="25" t="s">
        <v>126</v>
      </c>
      <c r="K18" s="63" t="s">
        <v>223</v>
      </c>
      <c r="L18" s="28" t="s">
        <v>181</v>
      </c>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row>
    <row r="19" spans="1:1024" ht="230.95" x14ac:dyDescent="0.25">
      <c r="A19" s="25" t="s">
        <v>182</v>
      </c>
      <c r="B19" s="25" t="s">
        <v>183</v>
      </c>
      <c r="C19" s="26" t="s">
        <v>184</v>
      </c>
      <c r="D19" s="28" t="s">
        <v>185</v>
      </c>
      <c r="E19" s="61" t="s">
        <v>224</v>
      </c>
      <c r="F19" s="28" t="s">
        <v>186</v>
      </c>
      <c r="G19" s="60" t="s">
        <v>187</v>
      </c>
      <c r="H19" s="25" t="s">
        <v>8</v>
      </c>
      <c r="I19" s="26" t="str">
        <f>IF(ISBLANK(H19),"",VLOOKUP(H19,[4]Útmutató!$B$8:$C$11,2,FALSE))</f>
        <v>examination</v>
      </c>
      <c r="J19" s="25" t="s">
        <v>172</v>
      </c>
      <c r="K19" s="26" t="s">
        <v>173</v>
      </c>
      <c r="L19" s="28" t="s">
        <v>188</v>
      </c>
    </row>
    <row r="20" spans="1:1024" s="53" customFormat="1" ht="258.14999999999998" x14ac:dyDescent="0.25">
      <c r="A20" s="25" t="s">
        <v>189</v>
      </c>
      <c r="B20" s="25" t="s">
        <v>190</v>
      </c>
      <c r="C20" s="26" t="s">
        <v>191</v>
      </c>
      <c r="D20" s="28" t="s">
        <v>192</v>
      </c>
      <c r="E20" s="51" t="s">
        <v>225</v>
      </c>
      <c r="F20" s="28" t="s">
        <v>193</v>
      </c>
      <c r="G20" s="51" t="s">
        <v>226</v>
      </c>
      <c r="H20" s="25" t="s">
        <v>8</v>
      </c>
      <c r="I20" s="52" t="str">
        <f>IF(ISBLANK(H20),"",VLOOKUP(H20,[2]Útmutató!$B$8:$C$11,2,FALSE()))</f>
        <v>examination</v>
      </c>
      <c r="J20" s="25" t="s">
        <v>126</v>
      </c>
      <c r="K20" s="63" t="s">
        <v>223</v>
      </c>
      <c r="L20" s="28" t="s">
        <v>194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row>
    <row r="21" spans="1:1024" ht="27.2" x14ac:dyDescent="0.25">
      <c r="A21" s="25" t="s">
        <v>195</v>
      </c>
      <c r="B21" s="25" t="s">
        <v>196</v>
      </c>
      <c r="C21" s="26" t="s">
        <v>197</v>
      </c>
      <c r="D21" s="28"/>
      <c r="E21" s="29"/>
      <c r="F21" s="28"/>
      <c r="G21" s="29"/>
      <c r="H21" s="25" t="s">
        <v>16</v>
      </c>
      <c r="I21" s="26" t="str">
        <f>IF(ISBLANK(H21),"",VLOOKUP(H21,Útmutató!$B$8:$C$12,2,FALSE))</f>
        <v>examination</v>
      </c>
      <c r="J21" s="25"/>
      <c r="K21" s="26"/>
      <c r="L21" s="28"/>
    </row>
    <row r="22" spans="1:1024" ht="326.05" x14ac:dyDescent="0.25">
      <c r="A22" s="25" t="s">
        <v>227</v>
      </c>
      <c r="B22" s="25" t="s">
        <v>94</v>
      </c>
      <c r="C22" s="58" t="s">
        <v>95</v>
      </c>
      <c r="D22" s="28" t="s">
        <v>96</v>
      </c>
      <c r="E22" s="48" t="s">
        <v>207</v>
      </c>
      <c r="F22" s="28" t="s">
        <v>97</v>
      </c>
      <c r="G22" s="48" t="s">
        <v>208</v>
      </c>
      <c r="H22" s="25" t="s">
        <v>8</v>
      </c>
      <c r="I22" s="26" t="str">
        <f>IF(ISBLANK(H22),"",VLOOKUP(H22,[3]Útmutató!$B$8:$C$11,2,FALSE))</f>
        <v>examination</v>
      </c>
      <c r="J22" s="25" t="s">
        <v>84</v>
      </c>
      <c r="K22" s="58" t="s">
        <v>205</v>
      </c>
      <c r="L22" s="28" t="s">
        <v>98</v>
      </c>
    </row>
    <row r="23" spans="1:1024" ht="407.55" x14ac:dyDescent="0.25">
      <c r="A23" s="25" t="s">
        <v>228</v>
      </c>
      <c r="B23" s="25" t="s">
        <v>114</v>
      </c>
      <c r="C23" s="58" t="s">
        <v>115</v>
      </c>
      <c r="D23" s="28" t="s">
        <v>116</v>
      </c>
      <c r="E23" s="48" t="s">
        <v>212</v>
      </c>
      <c r="F23" s="28" t="s">
        <v>117</v>
      </c>
      <c r="G23" s="48" t="s">
        <v>213</v>
      </c>
      <c r="H23" s="25" t="s">
        <v>8</v>
      </c>
      <c r="I23" s="26" t="str">
        <f>IF(ISBLANK(H23),"",VLOOKUP(H23,[3]Útmutató!$B$8:$C$11,2,FALSE))</f>
        <v>examination</v>
      </c>
      <c r="J23" s="25" t="s">
        <v>84</v>
      </c>
      <c r="K23" s="58" t="s">
        <v>205</v>
      </c>
      <c r="L23" s="28" t="s">
        <v>118</v>
      </c>
    </row>
    <row r="24" spans="1:1024" ht="380.4" x14ac:dyDescent="0.25">
      <c r="A24" s="25" t="s">
        <v>229</v>
      </c>
      <c r="B24" s="25" t="s">
        <v>151</v>
      </c>
      <c r="C24" s="26" t="s">
        <v>152</v>
      </c>
      <c r="D24" s="28" t="s">
        <v>153</v>
      </c>
      <c r="E24" s="60" t="s">
        <v>154</v>
      </c>
      <c r="F24" s="28" t="s">
        <v>155</v>
      </c>
      <c r="G24" s="60" t="s">
        <v>156</v>
      </c>
      <c r="H24" s="25" t="s">
        <v>8</v>
      </c>
      <c r="I24" s="26" t="str">
        <f>IF(ISBLANK(H24),"",VLOOKUP(H24,[5]Útmutató!$B$8:$C$11,2,FALSE))</f>
        <v>examination</v>
      </c>
      <c r="J24" s="25" t="s">
        <v>149</v>
      </c>
      <c r="K24" s="26" t="s">
        <v>157</v>
      </c>
      <c r="L24" s="28" t="s">
        <v>158</v>
      </c>
    </row>
    <row r="25" spans="1:1024" x14ac:dyDescent="0.25">
      <c r="A25" s="30"/>
      <c r="B25" s="30"/>
      <c r="C25" s="30"/>
      <c r="E25" s="30"/>
      <c r="F25" s="30"/>
      <c r="G25" s="30"/>
      <c r="H25" s="30"/>
      <c r="I25" s="30"/>
      <c r="J25" s="30"/>
      <c r="K25" s="30"/>
      <c r="L25" s="30"/>
    </row>
    <row r="26" spans="1:1024" x14ac:dyDescent="0.25">
      <c r="A26" s="30"/>
      <c r="B26" s="30"/>
      <c r="C26" s="30"/>
      <c r="E26" s="30"/>
      <c r="F26" s="30"/>
      <c r="G26" s="30"/>
      <c r="H26" s="30"/>
      <c r="I26" s="30"/>
      <c r="J26" s="30"/>
      <c r="K26" s="30"/>
      <c r="L26" s="30"/>
    </row>
    <row r="27" spans="1:1024" x14ac:dyDescent="0.25">
      <c r="A27" s="30"/>
      <c r="B27" s="30"/>
      <c r="C27" s="30"/>
      <c r="E27" s="30"/>
      <c r="F27" s="30"/>
      <c r="G27" s="30"/>
      <c r="H27" s="30"/>
      <c r="I27" s="30"/>
      <c r="J27" s="30"/>
      <c r="K27" s="30"/>
      <c r="L27" s="30"/>
    </row>
    <row r="28" spans="1:1024" x14ac:dyDescent="0.25">
      <c r="A28" s="30"/>
      <c r="B28" s="30"/>
      <c r="C28" s="30"/>
      <c r="E28" s="30"/>
      <c r="F28" s="30"/>
      <c r="G28" s="30"/>
      <c r="H28" s="30"/>
      <c r="I28" s="30"/>
      <c r="J28" s="30"/>
      <c r="K28" s="30"/>
      <c r="L28" s="30"/>
    </row>
    <row r="29" spans="1:1024" x14ac:dyDescent="0.25">
      <c r="A29" s="30"/>
      <c r="B29" s="30"/>
      <c r="C29" s="30"/>
      <c r="E29" s="30"/>
      <c r="F29" s="30"/>
      <c r="G29" s="30"/>
      <c r="H29" s="30"/>
      <c r="I29" s="30"/>
      <c r="J29" s="30"/>
      <c r="K29" s="30"/>
      <c r="L29" s="30"/>
    </row>
    <row r="30" spans="1:1024" x14ac:dyDescent="0.25">
      <c r="A30" s="30"/>
      <c r="B30" s="30"/>
      <c r="C30" s="30"/>
      <c r="E30" s="30"/>
      <c r="F30" s="30"/>
      <c r="G30" s="30"/>
      <c r="H30" s="30"/>
      <c r="I30" s="30"/>
      <c r="J30" s="30"/>
      <c r="K30" s="30"/>
      <c r="L30" s="30"/>
    </row>
    <row r="31" spans="1:1024" x14ac:dyDescent="0.25">
      <c r="A31" s="30"/>
      <c r="B31" s="30"/>
      <c r="C31" s="30"/>
      <c r="E31" s="30"/>
      <c r="F31" s="30"/>
      <c r="G31" s="30"/>
      <c r="H31" s="30"/>
      <c r="I31" s="30"/>
      <c r="J31" s="30"/>
      <c r="K31" s="30"/>
      <c r="L31" s="30"/>
    </row>
    <row r="32" spans="1:1024" x14ac:dyDescent="0.25">
      <c r="A32" s="30"/>
      <c r="B32" s="30"/>
      <c r="C32" s="30"/>
      <c r="E32" s="30"/>
      <c r="F32" s="30"/>
      <c r="G32" s="30"/>
      <c r="H32" s="30"/>
      <c r="I32" s="30"/>
      <c r="J32" s="30"/>
      <c r="K32" s="30"/>
      <c r="L32" s="30"/>
    </row>
    <row r="33" spans="1:12" x14ac:dyDescent="0.25">
      <c r="A33" s="30"/>
      <c r="B33" s="30"/>
      <c r="C33" s="30"/>
      <c r="E33" s="30"/>
      <c r="F33" s="30"/>
      <c r="G33" s="30"/>
      <c r="H33" s="30"/>
      <c r="I33" s="30"/>
      <c r="J33" s="30"/>
      <c r="K33" s="30"/>
      <c r="L33" s="30"/>
    </row>
    <row r="34" spans="1:12" x14ac:dyDescent="0.25">
      <c r="A34" s="30"/>
      <c r="B34" s="30"/>
      <c r="C34" s="30"/>
      <c r="E34" s="30"/>
      <c r="F34" s="30"/>
      <c r="G34" s="30"/>
      <c r="H34" s="30"/>
      <c r="I34" s="30"/>
      <c r="J34" s="30"/>
      <c r="K34" s="30"/>
      <c r="L34" s="30"/>
    </row>
    <row r="35" spans="1:12" x14ac:dyDescent="0.25">
      <c r="A35" s="30"/>
      <c r="B35" s="30"/>
      <c r="C35" s="30"/>
      <c r="E35" s="30"/>
      <c r="F35" s="30"/>
      <c r="G35" s="30"/>
      <c r="H35" s="30"/>
      <c r="I35" s="30"/>
      <c r="J35" s="30"/>
      <c r="K35" s="30"/>
      <c r="L35" s="30"/>
    </row>
    <row r="36" spans="1:12" x14ac:dyDescent="0.25">
      <c r="A36" s="30"/>
      <c r="B36" s="30"/>
      <c r="C36" s="30"/>
      <c r="E36" s="30"/>
      <c r="F36" s="30"/>
      <c r="G36" s="30"/>
      <c r="H36" s="30"/>
      <c r="I36" s="30"/>
      <c r="J36" s="30"/>
      <c r="K36" s="30"/>
      <c r="L36" s="30"/>
    </row>
    <row r="37" spans="1:12" x14ac:dyDescent="0.25">
      <c r="A37" s="30"/>
      <c r="B37" s="30"/>
      <c r="C37" s="30"/>
      <c r="E37" s="30"/>
      <c r="F37" s="30"/>
      <c r="G37" s="30"/>
      <c r="H37" s="30"/>
      <c r="I37" s="30"/>
      <c r="J37" s="30"/>
      <c r="K37" s="30"/>
      <c r="L37" s="30"/>
    </row>
    <row r="38" spans="1:12" x14ac:dyDescent="0.25">
      <c r="A38" s="30"/>
      <c r="B38" s="30"/>
      <c r="C38" s="30"/>
      <c r="E38" s="30"/>
      <c r="F38" s="30"/>
      <c r="G38" s="30"/>
      <c r="H38" s="30"/>
      <c r="I38" s="30"/>
      <c r="J38" s="30"/>
      <c r="K38" s="30"/>
      <c r="L38" s="30"/>
    </row>
    <row r="39" spans="1:12" x14ac:dyDescent="0.25">
      <c r="A39" s="30"/>
      <c r="B39" s="30"/>
      <c r="C39" s="30"/>
      <c r="E39" s="30"/>
      <c r="F39" s="30"/>
      <c r="G39" s="30"/>
      <c r="H39" s="30"/>
      <c r="I39" s="30"/>
      <c r="J39" s="30"/>
      <c r="K39" s="30"/>
      <c r="L39" s="30"/>
    </row>
    <row r="40" spans="1:12" x14ac:dyDescent="0.25">
      <c r="A40" s="30"/>
      <c r="B40" s="30"/>
      <c r="C40" s="30"/>
      <c r="E40" s="30"/>
      <c r="F40" s="30"/>
      <c r="G40" s="30"/>
      <c r="H40" s="30"/>
      <c r="I40" s="30"/>
      <c r="J40" s="30"/>
      <c r="K40" s="30"/>
      <c r="L40" s="30"/>
    </row>
    <row r="41" spans="1:12" x14ac:dyDescent="0.25">
      <c r="A41" s="30"/>
      <c r="B41" s="30"/>
      <c r="C41" s="30"/>
      <c r="E41" s="30"/>
      <c r="F41" s="30"/>
      <c r="G41" s="30"/>
      <c r="H41" s="30"/>
      <c r="I41" s="30"/>
      <c r="J41" s="30"/>
      <c r="K41" s="30"/>
      <c r="L41" s="30"/>
    </row>
    <row r="42" spans="1:12" x14ac:dyDescent="0.25">
      <c r="A42" s="30"/>
      <c r="B42" s="30"/>
      <c r="C42" s="30"/>
      <c r="E42" s="30"/>
      <c r="F42" s="30"/>
      <c r="G42" s="30"/>
      <c r="H42" s="30"/>
      <c r="I42" s="30"/>
      <c r="J42" s="30"/>
      <c r="K42" s="30"/>
      <c r="L42" s="30"/>
    </row>
    <row r="43" spans="1:12" x14ac:dyDescent="0.25">
      <c r="A43" s="30"/>
      <c r="B43" s="30"/>
      <c r="C43" s="30"/>
      <c r="E43" s="30"/>
      <c r="F43" s="30"/>
      <c r="G43" s="30"/>
      <c r="H43" s="30"/>
      <c r="I43" s="30"/>
      <c r="J43" s="30"/>
      <c r="K43" s="30"/>
      <c r="L43" s="30"/>
    </row>
    <row r="44" spans="1:12" x14ac:dyDescent="0.25">
      <c r="A44" s="30"/>
      <c r="B44" s="30"/>
      <c r="C44" s="30"/>
      <c r="E44" s="30"/>
      <c r="F44" s="30"/>
      <c r="G44" s="30"/>
      <c r="H44" s="30"/>
      <c r="I44" s="30"/>
      <c r="J44" s="30"/>
      <c r="K44" s="30"/>
      <c r="L44" s="30"/>
    </row>
    <row r="45" spans="1:12" x14ac:dyDescent="0.25">
      <c r="A45" s="30"/>
      <c r="B45" s="30"/>
      <c r="C45" s="30"/>
      <c r="E45" s="30"/>
      <c r="F45" s="30"/>
      <c r="G45" s="30"/>
      <c r="H45" s="30"/>
      <c r="I45" s="30"/>
      <c r="J45" s="30"/>
      <c r="K45" s="30"/>
      <c r="L45" s="30"/>
    </row>
    <row r="46" spans="1:12" x14ac:dyDescent="0.25">
      <c r="A46" s="30"/>
      <c r="B46" s="30"/>
      <c r="C46" s="30"/>
      <c r="E46" s="30"/>
      <c r="F46" s="30"/>
      <c r="G46" s="30"/>
      <c r="H46" s="30"/>
      <c r="I46" s="30"/>
      <c r="J46" s="30"/>
      <c r="K46" s="30"/>
      <c r="L46" s="30"/>
    </row>
    <row r="47" spans="1:12" x14ac:dyDescent="0.25">
      <c r="A47" s="30"/>
      <c r="B47" s="30"/>
      <c r="C47" s="30"/>
      <c r="E47" s="30"/>
      <c r="F47" s="30"/>
      <c r="G47" s="30"/>
      <c r="H47" s="30"/>
      <c r="I47" s="30"/>
      <c r="J47" s="30"/>
      <c r="K47" s="30"/>
      <c r="L47" s="30"/>
    </row>
    <row r="48" spans="1:12" x14ac:dyDescent="0.25">
      <c r="A48" s="30"/>
      <c r="B48" s="30"/>
      <c r="C48" s="30"/>
      <c r="E48" s="30"/>
      <c r="F48" s="30"/>
      <c r="G48" s="30"/>
      <c r="H48" s="30"/>
      <c r="I48" s="30"/>
      <c r="J48" s="30"/>
      <c r="K48" s="30"/>
      <c r="L48" s="30"/>
    </row>
    <row r="49" spans="1:12" x14ac:dyDescent="0.25">
      <c r="A49" s="30"/>
      <c r="B49" s="30"/>
      <c r="C49" s="30"/>
      <c r="E49" s="30"/>
      <c r="F49" s="30"/>
      <c r="G49" s="30"/>
      <c r="H49" s="30"/>
      <c r="I49" s="30"/>
      <c r="J49" s="30"/>
      <c r="K49" s="30"/>
      <c r="L49" s="30"/>
    </row>
    <row r="50" spans="1:12" x14ac:dyDescent="0.25">
      <c r="A50" s="30"/>
      <c r="B50" s="30"/>
      <c r="C50" s="30"/>
      <c r="E50" s="30"/>
      <c r="F50" s="30"/>
      <c r="G50" s="30"/>
      <c r="H50" s="30"/>
      <c r="I50" s="30"/>
      <c r="J50" s="30"/>
      <c r="K50" s="30"/>
      <c r="L50" s="30"/>
    </row>
    <row r="51" spans="1:12" x14ac:dyDescent="0.25">
      <c r="A51" s="30"/>
      <c r="B51" s="30"/>
      <c r="C51" s="30"/>
      <c r="E51" s="30"/>
      <c r="F51" s="30"/>
      <c r="G51" s="30"/>
      <c r="H51" s="30"/>
      <c r="I51" s="30"/>
      <c r="J51" s="30"/>
      <c r="K51" s="30"/>
      <c r="L51" s="30"/>
    </row>
    <row r="52" spans="1:12" x14ac:dyDescent="0.25">
      <c r="A52" s="30"/>
      <c r="B52" s="30"/>
      <c r="C52" s="30"/>
      <c r="E52" s="30"/>
      <c r="F52" s="30"/>
      <c r="G52" s="30"/>
      <c r="H52" s="30"/>
      <c r="I52" s="30"/>
      <c r="J52" s="30"/>
      <c r="K52" s="30"/>
      <c r="L52" s="30"/>
    </row>
    <row r="53" spans="1:12" x14ac:dyDescent="0.25">
      <c r="A53" s="30"/>
      <c r="B53" s="30"/>
      <c r="C53" s="30"/>
      <c r="E53" s="30"/>
      <c r="F53" s="30"/>
      <c r="G53" s="30"/>
      <c r="H53" s="30"/>
      <c r="I53" s="30"/>
      <c r="J53" s="30"/>
      <c r="K53" s="30"/>
      <c r="L53" s="30"/>
    </row>
    <row r="54" spans="1:12" x14ac:dyDescent="0.25">
      <c r="A54" s="30"/>
      <c r="B54" s="30"/>
      <c r="C54" s="30"/>
      <c r="E54" s="30"/>
      <c r="F54" s="30"/>
      <c r="G54" s="30"/>
      <c r="H54" s="30"/>
      <c r="I54" s="30"/>
      <c r="J54" s="30"/>
      <c r="K54" s="30"/>
      <c r="L54" s="30"/>
    </row>
    <row r="55" spans="1:12" x14ac:dyDescent="0.25">
      <c r="A55" s="30"/>
      <c r="B55" s="30"/>
      <c r="C55" s="30"/>
      <c r="E55" s="30"/>
      <c r="F55" s="30"/>
      <c r="G55" s="30"/>
      <c r="H55" s="30"/>
      <c r="I55" s="30"/>
      <c r="J55" s="30"/>
      <c r="K55" s="30"/>
      <c r="L55" s="30"/>
    </row>
    <row r="56" spans="1:12" x14ac:dyDescent="0.25">
      <c r="A56" s="30"/>
      <c r="B56" s="30"/>
      <c r="C56" s="30"/>
      <c r="E56" s="30"/>
      <c r="F56" s="30"/>
      <c r="G56" s="30"/>
      <c r="H56" s="30"/>
      <c r="I56" s="30"/>
      <c r="J56" s="30"/>
      <c r="K56" s="30"/>
      <c r="L56" s="30"/>
    </row>
    <row r="57" spans="1:12" x14ac:dyDescent="0.25">
      <c r="A57" s="30"/>
      <c r="B57" s="30"/>
      <c r="C57" s="30"/>
      <c r="E57" s="30"/>
      <c r="F57" s="30"/>
      <c r="G57" s="30"/>
      <c r="H57" s="30"/>
      <c r="I57" s="30"/>
      <c r="J57" s="30"/>
      <c r="K57" s="30"/>
      <c r="L57" s="30"/>
    </row>
    <row r="58" spans="1:12" x14ac:dyDescent="0.25">
      <c r="A58" s="30"/>
      <c r="B58" s="30"/>
      <c r="C58" s="30"/>
      <c r="E58" s="30"/>
      <c r="F58" s="30"/>
      <c r="G58" s="30"/>
      <c r="H58" s="30"/>
      <c r="I58" s="30"/>
      <c r="J58" s="30"/>
      <c r="K58" s="30"/>
      <c r="L58" s="30"/>
    </row>
    <row r="59" spans="1:12" x14ac:dyDescent="0.25">
      <c r="A59" s="30"/>
      <c r="B59" s="30"/>
      <c r="C59" s="30"/>
      <c r="E59" s="30"/>
      <c r="F59" s="30"/>
      <c r="G59" s="30"/>
      <c r="H59" s="30"/>
      <c r="I59" s="30"/>
      <c r="J59" s="30"/>
      <c r="K59" s="30"/>
      <c r="L59" s="30"/>
    </row>
    <row r="60" spans="1:12" x14ac:dyDescent="0.25">
      <c r="A60" s="30"/>
      <c r="B60" s="30"/>
      <c r="C60" s="30"/>
      <c r="E60" s="30"/>
      <c r="F60" s="30"/>
      <c r="G60" s="30"/>
      <c r="H60" s="30"/>
      <c r="I60" s="30"/>
      <c r="J60" s="30"/>
      <c r="K60" s="30"/>
      <c r="L60" s="30"/>
    </row>
    <row r="61" spans="1:12" x14ac:dyDescent="0.25">
      <c r="A61" s="30"/>
      <c r="B61" s="30"/>
      <c r="C61" s="30"/>
      <c r="E61" s="30"/>
      <c r="F61" s="30"/>
      <c r="G61" s="30"/>
      <c r="H61" s="30"/>
      <c r="I61" s="30"/>
      <c r="J61" s="30"/>
      <c r="K61" s="30"/>
      <c r="L61" s="30"/>
    </row>
    <row r="62" spans="1:12" x14ac:dyDescent="0.25">
      <c r="A62" s="30"/>
      <c r="B62" s="30"/>
      <c r="C62" s="30"/>
      <c r="E62" s="30"/>
      <c r="F62" s="30"/>
      <c r="G62" s="30"/>
      <c r="H62" s="30"/>
      <c r="I62" s="30"/>
      <c r="J62" s="30"/>
      <c r="K62" s="30"/>
      <c r="L62" s="30"/>
    </row>
    <row r="63" spans="1:12" x14ac:dyDescent="0.25">
      <c r="A63" s="30"/>
      <c r="B63" s="30"/>
      <c r="C63" s="30"/>
      <c r="E63" s="30"/>
      <c r="F63" s="30"/>
      <c r="G63" s="30"/>
      <c r="H63" s="30"/>
      <c r="I63" s="30"/>
      <c r="J63" s="30"/>
      <c r="K63" s="30"/>
      <c r="L63" s="30"/>
    </row>
    <row r="64" spans="1:12" x14ac:dyDescent="0.25">
      <c r="A64" s="30"/>
      <c r="B64" s="30"/>
      <c r="C64" s="30"/>
      <c r="E64" s="30"/>
      <c r="F64" s="30"/>
      <c r="G64" s="30"/>
      <c r="H64" s="30"/>
      <c r="I64" s="30"/>
      <c r="J64" s="30"/>
      <c r="K64" s="30"/>
      <c r="L64" s="30"/>
    </row>
    <row r="65" spans="1:12" x14ac:dyDescent="0.25">
      <c r="A65" s="30"/>
      <c r="B65" s="30"/>
      <c r="C65" s="30"/>
      <c r="E65" s="30"/>
      <c r="F65" s="30"/>
      <c r="G65" s="30"/>
      <c r="H65" s="30"/>
      <c r="I65" s="30"/>
      <c r="J65" s="30"/>
      <c r="K65" s="30"/>
      <c r="L65" s="30"/>
    </row>
    <row r="66" spans="1:12" x14ac:dyDescent="0.25">
      <c r="A66" s="30"/>
      <c r="B66" s="30"/>
      <c r="C66" s="30"/>
      <c r="E66" s="30"/>
      <c r="F66" s="30"/>
      <c r="G66" s="30"/>
      <c r="H66" s="30"/>
      <c r="I66" s="30"/>
      <c r="J66" s="30"/>
      <c r="K66" s="30"/>
      <c r="L66" s="30"/>
    </row>
    <row r="67" spans="1:12" x14ac:dyDescent="0.25">
      <c r="A67" s="30"/>
      <c r="B67" s="30"/>
      <c r="C67" s="30"/>
      <c r="E67" s="30"/>
      <c r="F67" s="30"/>
      <c r="G67" s="30"/>
      <c r="H67" s="30"/>
      <c r="I67" s="30"/>
      <c r="J67" s="30"/>
      <c r="K67" s="30"/>
      <c r="L67" s="30"/>
    </row>
    <row r="68" spans="1:12" x14ac:dyDescent="0.25">
      <c r="A68" s="30"/>
      <c r="B68" s="30"/>
      <c r="C68" s="30"/>
      <c r="E68" s="30"/>
      <c r="F68" s="30"/>
      <c r="G68" s="30"/>
      <c r="H68" s="30"/>
      <c r="I68" s="30"/>
      <c r="J68" s="30"/>
      <c r="K68" s="30"/>
      <c r="L68" s="30"/>
    </row>
    <row r="69" spans="1:12" x14ac:dyDescent="0.25">
      <c r="A69" s="30"/>
      <c r="B69" s="30"/>
      <c r="C69" s="30"/>
      <c r="E69" s="30"/>
      <c r="F69" s="30"/>
      <c r="G69" s="30"/>
      <c r="H69" s="30"/>
      <c r="I69" s="30"/>
      <c r="J69" s="30"/>
      <c r="K69" s="30"/>
      <c r="L69" s="30"/>
    </row>
    <row r="70" spans="1:12" x14ac:dyDescent="0.25">
      <c r="A70" s="30"/>
      <c r="B70" s="30"/>
      <c r="C70" s="30"/>
      <c r="E70" s="30"/>
      <c r="F70" s="30"/>
      <c r="G70" s="30"/>
      <c r="H70" s="30"/>
      <c r="I70" s="30"/>
      <c r="J70" s="30"/>
      <c r="K70" s="30"/>
      <c r="L70" s="30"/>
    </row>
    <row r="71" spans="1:12" x14ac:dyDescent="0.25">
      <c r="A71" s="30"/>
      <c r="B71" s="30"/>
      <c r="C71" s="30"/>
      <c r="E71" s="30"/>
      <c r="F71" s="30"/>
      <c r="G71" s="30"/>
      <c r="H71" s="30"/>
      <c r="I71" s="30"/>
      <c r="J71" s="30"/>
      <c r="K71" s="30"/>
      <c r="L71" s="30"/>
    </row>
    <row r="72" spans="1:12" x14ac:dyDescent="0.25">
      <c r="A72" s="30"/>
      <c r="B72" s="30"/>
      <c r="C72" s="30"/>
      <c r="E72" s="30"/>
      <c r="F72" s="30"/>
      <c r="G72" s="30"/>
      <c r="H72" s="30"/>
      <c r="I72" s="30"/>
      <c r="J72" s="30"/>
      <c r="K72" s="30"/>
      <c r="L72" s="30"/>
    </row>
    <row r="73" spans="1:12" x14ac:dyDescent="0.25">
      <c r="A73" s="30"/>
      <c r="B73" s="30"/>
      <c r="C73" s="30"/>
      <c r="E73" s="30"/>
      <c r="F73" s="30"/>
      <c r="G73" s="30"/>
      <c r="H73" s="30"/>
      <c r="I73" s="30"/>
      <c r="J73" s="30"/>
      <c r="K73" s="30"/>
      <c r="L73" s="30"/>
    </row>
    <row r="74" spans="1:12" x14ac:dyDescent="0.25">
      <c r="A74" s="30"/>
      <c r="B74" s="30"/>
      <c r="C74" s="30"/>
      <c r="E74" s="30"/>
      <c r="F74" s="30"/>
      <c r="G74" s="30"/>
      <c r="H74" s="30"/>
      <c r="I74" s="30"/>
      <c r="J74" s="30"/>
      <c r="K74" s="30"/>
      <c r="L74" s="30"/>
    </row>
    <row r="75" spans="1:12" x14ac:dyDescent="0.25">
      <c r="A75" s="30"/>
      <c r="B75" s="30"/>
      <c r="C75" s="30"/>
      <c r="E75" s="30"/>
      <c r="F75" s="30"/>
      <c r="G75" s="30"/>
      <c r="H75" s="30"/>
      <c r="I75" s="30"/>
      <c r="J75" s="30"/>
      <c r="K75" s="30"/>
      <c r="L75" s="30"/>
    </row>
    <row r="76" spans="1:12" x14ac:dyDescent="0.25">
      <c r="A76" s="30"/>
      <c r="B76" s="30"/>
      <c r="C76" s="30"/>
      <c r="E76" s="30"/>
      <c r="F76" s="30"/>
      <c r="G76" s="30"/>
      <c r="H76" s="30"/>
      <c r="I76" s="30"/>
      <c r="J76" s="30"/>
      <c r="K76" s="30"/>
      <c r="L76" s="30"/>
    </row>
    <row r="77" spans="1:12" x14ac:dyDescent="0.25">
      <c r="A77" s="30"/>
      <c r="B77" s="30"/>
      <c r="C77" s="30"/>
      <c r="E77" s="30"/>
      <c r="F77" s="30"/>
      <c r="G77" s="30"/>
      <c r="H77" s="30"/>
      <c r="I77" s="30"/>
      <c r="J77" s="30"/>
      <c r="K77" s="30"/>
      <c r="L77" s="30"/>
    </row>
    <row r="78" spans="1:12" x14ac:dyDescent="0.25">
      <c r="A78" s="30"/>
      <c r="B78" s="30"/>
      <c r="C78" s="30"/>
      <c r="E78" s="30"/>
      <c r="F78" s="30"/>
      <c r="G78" s="30"/>
      <c r="H78" s="30"/>
      <c r="I78" s="30"/>
      <c r="J78" s="30"/>
      <c r="K78" s="30"/>
      <c r="L78" s="30"/>
    </row>
    <row r="79" spans="1:12" x14ac:dyDescent="0.25">
      <c r="A79" s="30"/>
      <c r="B79" s="30"/>
      <c r="C79" s="30"/>
      <c r="E79" s="30"/>
      <c r="F79" s="30"/>
      <c r="G79" s="30"/>
      <c r="H79" s="30"/>
      <c r="I79" s="30"/>
      <c r="J79" s="30"/>
      <c r="K79" s="30"/>
      <c r="L79" s="30"/>
    </row>
    <row r="80" spans="1:12" x14ac:dyDescent="0.25">
      <c r="A80" s="30"/>
      <c r="B80" s="30"/>
      <c r="C80" s="30"/>
      <c r="E80" s="30"/>
      <c r="F80" s="30"/>
      <c r="G80" s="30"/>
      <c r="H80" s="30"/>
      <c r="I80" s="30"/>
      <c r="J80" s="30"/>
      <c r="K80" s="30"/>
      <c r="L80" s="30"/>
    </row>
    <row r="81" spans="1:12" x14ac:dyDescent="0.25">
      <c r="A81" s="30"/>
      <c r="B81" s="30"/>
      <c r="C81" s="30"/>
      <c r="E81" s="30"/>
      <c r="F81" s="30"/>
      <c r="G81" s="30"/>
      <c r="H81" s="30"/>
      <c r="I81" s="30"/>
      <c r="J81" s="30"/>
      <c r="K81" s="30"/>
      <c r="L81" s="30"/>
    </row>
    <row r="82" spans="1:12" x14ac:dyDescent="0.25">
      <c r="A82" s="30"/>
      <c r="B82" s="30"/>
      <c r="C82" s="30"/>
      <c r="E82" s="30"/>
      <c r="F82" s="30"/>
      <c r="G82" s="30"/>
      <c r="H82" s="30"/>
      <c r="I82" s="30"/>
      <c r="J82" s="30"/>
      <c r="K82" s="30"/>
      <c r="L82" s="30"/>
    </row>
    <row r="83" spans="1:12" x14ac:dyDescent="0.25">
      <c r="A83" s="30"/>
      <c r="B83" s="30"/>
      <c r="C83" s="30"/>
      <c r="E83" s="30"/>
      <c r="F83" s="30"/>
      <c r="G83" s="30"/>
      <c r="H83" s="30"/>
      <c r="I83" s="30"/>
      <c r="J83" s="30"/>
      <c r="K83" s="30"/>
      <c r="L83" s="30"/>
    </row>
    <row r="84" spans="1:12" x14ac:dyDescent="0.25">
      <c r="A84" s="30"/>
      <c r="B84" s="30"/>
      <c r="C84" s="30"/>
      <c r="E84" s="30"/>
      <c r="F84" s="30"/>
      <c r="G84" s="30"/>
      <c r="H84" s="30"/>
      <c r="I84" s="30"/>
      <c r="J84" s="30"/>
      <c r="K84" s="30"/>
      <c r="L84" s="30"/>
    </row>
    <row r="85" spans="1:12" x14ac:dyDescent="0.25">
      <c r="A85" s="30"/>
      <c r="B85" s="30"/>
      <c r="C85" s="30"/>
      <c r="E85" s="30"/>
      <c r="F85" s="30"/>
      <c r="G85" s="30"/>
      <c r="H85" s="30"/>
      <c r="I85" s="30"/>
      <c r="J85" s="30"/>
      <c r="K85" s="30"/>
      <c r="L85" s="30"/>
    </row>
    <row r="86" spans="1:12" x14ac:dyDescent="0.25">
      <c r="A86" s="30"/>
      <c r="B86" s="30"/>
      <c r="C86" s="30"/>
      <c r="E86" s="30"/>
      <c r="F86" s="30"/>
      <c r="G86" s="30"/>
      <c r="H86" s="30"/>
      <c r="I86" s="30"/>
      <c r="J86" s="30"/>
      <c r="K86" s="30"/>
      <c r="L86" s="30"/>
    </row>
    <row r="87" spans="1:12" x14ac:dyDescent="0.25">
      <c r="A87" s="30"/>
      <c r="B87" s="30"/>
      <c r="C87" s="30"/>
      <c r="E87" s="30"/>
      <c r="F87" s="30"/>
      <c r="G87" s="30"/>
      <c r="H87" s="30"/>
      <c r="I87" s="30"/>
      <c r="J87" s="30"/>
      <c r="K87" s="30"/>
      <c r="L87" s="30"/>
    </row>
    <row r="88" spans="1:12" x14ac:dyDescent="0.25">
      <c r="A88" s="30"/>
      <c r="B88" s="30"/>
      <c r="C88" s="30"/>
      <c r="E88" s="30"/>
      <c r="F88" s="30"/>
      <c r="G88" s="30"/>
      <c r="H88" s="30"/>
      <c r="I88" s="30"/>
      <c r="J88" s="30"/>
      <c r="K88" s="30"/>
      <c r="L88" s="30"/>
    </row>
    <row r="89" spans="1:12" x14ac:dyDescent="0.25">
      <c r="A89" s="30"/>
      <c r="B89" s="30"/>
      <c r="C89" s="30"/>
      <c r="E89" s="30"/>
      <c r="F89" s="30"/>
      <c r="G89" s="30"/>
      <c r="H89" s="30"/>
      <c r="I89" s="30"/>
      <c r="J89" s="30"/>
      <c r="K89" s="30"/>
      <c r="L89" s="30"/>
    </row>
    <row r="90" spans="1:12" x14ac:dyDescent="0.25">
      <c r="A90" s="30"/>
      <c r="B90" s="30"/>
      <c r="C90" s="30"/>
      <c r="E90" s="30"/>
      <c r="F90" s="30"/>
      <c r="G90" s="30"/>
      <c r="H90" s="30"/>
      <c r="I90" s="30"/>
      <c r="J90" s="30"/>
      <c r="K90" s="30"/>
      <c r="L90" s="30"/>
    </row>
    <row r="91" spans="1:12" x14ac:dyDescent="0.25">
      <c r="A91" s="30"/>
      <c r="B91" s="30"/>
      <c r="C91" s="30"/>
      <c r="E91" s="30"/>
      <c r="F91" s="30"/>
      <c r="G91" s="30"/>
      <c r="H91" s="30"/>
      <c r="I91" s="30"/>
      <c r="J91" s="30"/>
      <c r="K91" s="30"/>
      <c r="L91" s="30"/>
    </row>
    <row r="92" spans="1:12" x14ac:dyDescent="0.25">
      <c r="A92" s="30"/>
      <c r="B92" s="30"/>
      <c r="C92" s="30"/>
      <c r="E92" s="30"/>
      <c r="F92" s="30"/>
      <c r="G92" s="30"/>
      <c r="H92" s="30"/>
      <c r="I92" s="30"/>
      <c r="J92" s="30"/>
      <c r="K92" s="30"/>
      <c r="L92" s="30"/>
    </row>
    <row r="93" spans="1:12" x14ac:dyDescent="0.25">
      <c r="A93" s="30"/>
      <c r="B93" s="30"/>
      <c r="C93" s="30"/>
      <c r="E93" s="30"/>
      <c r="F93" s="30"/>
      <c r="G93" s="30"/>
      <c r="H93" s="30"/>
      <c r="I93" s="30"/>
      <c r="J93" s="30"/>
      <c r="K93" s="30"/>
      <c r="L93" s="30"/>
    </row>
    <row r="94" spans="1:12" x14ac:dyDescent="0.25">
      <c r="A94" s="30"/>
      <c r="B94" s="30"/>
      <c r="C94" s="30"/>
      <c r="E94" s="30"/>
      <c r="F94" s="30"/>
      <c r="G94" s="30"/>
      <c r="H94" s="30"/>
      <c r="I94" s="30"/>
      <c r="J94" s="30"/>
      <c r="K94" s="30"/>
      <c r="L94" s="30"/>
    </row>
    <row r="95" spans="1:12" x14ac:dyDescent="0.25">
      <c r="A95" s="30"/>
      <c r="B95" s="30"/>
      <c r="C95" s="30"/>
      <c r="E95" s="30"/>
      <c r="F95" s="30"/>
      <c r="G95" s="30"/>
      <c r="H95" s="30"/>
      <c r="I95" s="30"/>
      <c r="J95" s="30"/>
      <c r="K95" s="30"/>
      <c r="L95" s="30"/>
    </row>
    <row r="96" spans="1:12" x14ac:dyDescent="0.25">
      <c r="A96" s="30"/>
      <c r="B96" s="30"/>
      <c r="C96" s="30"/>
      <c r="E96" s="30"/>
      <c r="F96" s="30"/>
      <c r="G96" s="30"/>
      <c r="H96" s="30"/>
      <c r="I96" s="30"/>
      <c r="J96" s="30"/>
      <c r="K96" s="30"/>
      <c r="L96" s="30"/>
    </row>
    <row r="97" spans="1:12" x14ac:dyDescent="0.25">
      <c r="A97" s="30"/>
      <c r="B97" s="30"/>
      <c r="C97" s="30"/>
      <c r="E97" s="30"/>
      <c r="F97" s="30"/>
      <c r="G97" s="30"/>
      <c r="H97" s="30"/>
      <c r="I97" s="30"/>
      <c r="J97" s="30"/>
      <c r="K97" s="30"/>
      <c r="L97" s="30"/>
    </row>
    <row r="98" spans="1:12" x14ac:dyDescent="0.25">
      <c r="A98" s="30"/>
      <c r="B98" s="30"/>
      <c r="C98" s="30"/>
      <c r="E98" s="30"/>
      <c r="F98" s="30"/>
      <c r="G98" s="30"/>
      <c r="H98" s="30"/>
      <c r="I98" s="30"/>
      <c r="J98" s="30"/>
      <c r="K98" s="30"/>
      <c r="L98" s="30"/>
    </row>
    <row r="99" spans="1:12" x14ac:dyDescent="0.25">
      <c r="A99" s="30"/>
      <c r="B99" s="30"/>
      <c r="C99" s="30"/>
      <c r="E99" s="30"/>
      <c r="F99" s="30"/>
      <c r="G99" s="30"/>
      <c r="H99" s="30"/>
      <c r="I99" s="30"/>
      <c r="J99" s="30"/>
      <c r="K99" s="30"/>
      <c r="L99" s="30"/>
    </row>
  </sheetData>
  <mergeCells count="5">
    <mergeCell ref="B2:C2"/>
    <mergeCell ref="D2:E2"/>
    <mergeCell ref="F2:G2"/>
    <mergeCell ref="H2:I2"/>
    <mergeCell ref="J2:K2"/>
  </mergeCells>
  <dataValidations count="3">
    <dataValidation type="list" allowBlank="1" showInputMessage="1" showErrorMessage="1" sqref="H4:H10 H14:H17 H19 H22:H24">
      <formula1>Bejegyzes</formula1>
    </dataValidation>
    <dataValidation type="list" allowBlank="1" showInputMessage="1" showErrorMessage="1" sqref="H12 H18 H20">
      <formula1>Bejegyzes</formula1>
      <formula2>0</formula2>
    </dataValidation>
    <dataValidation allowBlank="1" showInputMessage="1" showErrorMessage="1" sqref="F18">
      <formula1>0</formula1>
      <formula2>0</formula2>
    </dataValidation>
  </dataValidations>
  <printOptions horizontalCentered="1"/>
  <pageMargins left="0" right="0" top="0.74803149606299213" bottom="0.35433070866141736" header="0.31496062992125984" footer="0.31496062992125984"/>
  <pageSetup paperSize="8" scale="44" fitToHeight="3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Útmutató!$B$8:$B$12</xm:f>
          </x14:formula1>
          <xm:sqref>H21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NyE</cp:lastModifiedBy>
  <cp:revision/>
  <dcterms:created xsi:type="dcterms:W3CDTF">2016-05-11T08:28:59Z</dcterms:created>
  <dcterms:modified xsi:type="dcterms:W3CDTF">2023-08-28T07:49:24Z</dcterms:modified>
  <cp:category/>
  <cp:contentStatus/>
</cp:coreProperties>
</file>