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20" windowHeight="7650"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Bejegyzes">Útmutató!$B$9:$B$12</definedName>
    <definedName name="_xlnm.Print_Area" localSheetId="1">Tantárgyleírás!$A$5:$L$74</definedName>
    <definedName name="_xlnm.Print_Area" localSheetId="0">Útmutató!$A$1:$E$18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0" i="1" l="1"/>
  <c r="I45" i="1" l="1"/>
  <c r="I44" i="1" l="1"/>
  <c r="I41" i="1"/>
  <c r="I39" i="1"/>
  <c r="I26" i="1" l="1"/>
  <c r="I36" i="1"/>
  <c r="I33" i="1"/>
  <c r="I32" i="1"/>
  <c r="I29" i="1"/>
  <c r="I28" i="1"/>
  <c r="I24" i="1"/>
  <c r="I22" i="1"/>
  <c r="I21" i="1"/>
  <c r="I42" i="1" l="1"/>
  <c r="I15" i="1"/>
  <c r="I8" i="1"/>
  <c r="I37" i="1" l="1"/>
  <c r="I34" i="1"/>
  <c r="I30" i="1"/>
  <c r="I74" i="1" l="1"/>
  <c r="I73" i="1"/>
  <c r="I72" i="1"/>
  <c r="I71" i="1"/>
  <c r="I70" i="1"/>
  <c r="I69" i="1"/>
  <c r="I68" i="1"/>
  <c r="I67" i="1"/>
  <c r="I66" i="1"/>
  <c r="I65" i="1"/>
  <c r="I64" i="1"/>
  <c r="I63" i="1"/>
  <c r="I62" i="1"/>
  <c r="I61" i="1"/>
  <c r="I60" i="1"/>
  <c r="I59" i="1"/>
  <c r="I58" i="1"/>
  <c r="I57" i="1"/>
  <c r="I56" i="1"/>
  <c r="I55" i="1"/>
  <c r="I47" i="1"/>
</calcChain>
</file>

<file path=xl/sharedStrings.xml><?xml version="1.0" encoding="utf-8"?>
<sst xmlns="http://schemas.openxmlformats.org/spreadsheetml/2006/main" count="619" uniqueCount="435">
  <si>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</si>
  <si>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</si>
  <si>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</si>
  <si>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</si>
  <si>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</si>
  <si>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</si>
  <si>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</si>
  <si>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</si>
  <si>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</si>
  <si>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</si>
  <si>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</si>
  <si>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</si>
  <si>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</si>
  <si>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</si>
  <si>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</si>
  <si>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</si>
  <si>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</si>
  <si>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</si>
  <si>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</si>
  <si>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</si>
  <si>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</si>
  <si>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</si>
  <si>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</si>
  <si>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</si>
  <si>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</si>
  <si>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</si>
  <si>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</si>
  <si>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</si>
  <si>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</si>
  <si>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</si>
  <si>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</si>
  <si>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</si>
  <si>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 Földrajztanár</t>
  </si>
  <si>
    <t>Name of the programme: Geography teacher</t>
  </si>
  <si>
    <t>Tantárgy kódja/
Course code</t>
  </si>
  <si>
    <t>Tantágy neve/
Course name</t>
  </si>
  <si>
    <t>Tantárgy angol  neve/
Course name in English</t>
  </si>
  <si>
    <t>Tantárgyleírás/Course description</t>
  </si>
  <si>
    <t>Angol nyelvű tantárgyleírás/
Course description in English</t>
  </si>
  <si>
    <t>A kialakítandó kompetenciák leírása/
Description of the competencies to be developed</t>
  </si>
  <si>
    <t>A kialakítandó kompetenciák angol nyelvű leírása/
Description of the competencies to be developed in English</t>
  </si>
  <si>
    <t>Félévi követelmény/
Requirement</t>
  </si>
  <si>
    <t>Félévi követelmény angol nyelven/
Requirement in English</t>
  </si>
  <si>
    <t>Az értékelés módja/
Method of evaluation</t>
  </si>
  <si>
    <t xml:space="preserve">Az értékelés módja angol nyelven/
Method of evaluation in English
</t>
  </si>
  <si>
    <t xml:space="preserve">2-5 kötelező, illetve ajánlott irodalom (szerző, cím, kiadás adatai (esetleg oldalak), ISBN)/
 2-5 required or recommended literature (author, title, publication details (possibly pages), ISBN 
</t>
  </si>
  <si>
    <t>OFD1101</t>
  </si>
  <si>
    <t>Általános földtani és geokémiai alapismeretek</t>
  </si>
  <si>
    <t>Basics of geology and geochemistry</t>
  </si>
  <si>
    <t>A tárgy célja a kőzettani és kristálytani alapfogalmak, ismertetése, a kristályrendszerek és kristályosztályok áttekintése és azokat meghatározó fizikai és geokémai alapismeretek bemutatása. Ásványkémiai ismeretek áttekintése,ásványok osztályozása, a magma kémiai tualjdonságainak jellemzése.  A magmás kőzetek rendszerezése.</t>
  </si>
  <si>
    <t>The aim of the course is to introduce the basic concepts of petrology and crystallography, to review crystal systems and crystal classes and to present the basic physical and geochemical knowledge that defines them. Overview of mineral chemistry, classification of minerals, characterisation of the chemical properties of magma.  Classification of igneous rocks.</t>
  </si>
  <si>
    <t>Vizsgára bocsátás feltétele: félév végi zárthelyi dolgozat 50%-os teljesítése</t>
  </si>
  <si>
    <t>Requirement(s) for admission to examination:  an end-term test with a minimum passing rate of 50%</t>
  </si>
  <si>
    <t>Szederkényi Tibor: Ásvány- és kőzettan. Szeged, 2001, ISBN: 9789633151136
Pellant Chirs.: Kőzetek és ásványok. Határozó kézikönyvek. 1993, ISBN: 9789638779939,  
Báldi Tamás: A történeti földtan alapjai. Nemzeti Tankönyvkiadó, 2003, ISBN: 9789631882698, 
Szederkényi Tibor: Ásvány- és kőzettan, JATE press, Szeged, 2013, ISBN:  9789633151136, 
Hartai Éva: A változó Föld, Well-Press Kiadó Kft., 2009, ISBN: 9789639490529; Molnár Béla: A Föld és az élet fejlődése. Tankönykiadó, 1984. ISBN: 9631860027</t>
  </si>
  <si>
    <t>OFD1102</t>
  </si>
  <si>
    <t>Távérzékelés és térképtan</t>
  </si>
  <si>
    <t>Remote sensing and cartography</t>
  </si>
  <si>
    <t xml:space="preserve">A térképészeti alapfogalmak, fokhálózat, méretarány.  A térkép rajzi elemei: Domborzat-ábrázolás. Síkrajz, névrajz, Generalizálás, települések ábrázolása. A távérzékelés alapjai, Légi és Földi távérzékelés, alkalmazási területek. GPS alapok, LIDAR alapú térképrajzolás. Tájolóhasználat, Útvonaltervezés. Földmérési alapok, teodolithasználat. Vetülettani alapfogalmak.  Síkvetületek, Kúpvetületek, Hengervetületek, Képzetes vetületek, torzulások.Tematikus térképek ábrázolási módszerei, jelkulcs, jelmagyarázat. Általános térképtörténet, Magyarország térképtörténete. </t>
  </si>
  <si>
    <t>Writing two in-class test with a minimum passing rate of 50% in  orientation, use of gps, theodolite, submission of three projection drawings. Use of Open Orieneteering Mapper on your smartphone.</t>
  </si>
  <si>
    <t>Sümeghy Z.-Unger J.-Gál T. (2009): Térképészet, JATE-Press Szeged, ISBN 9786155370175, Unger János: Bevezetés a térképészetbe JATE Press 1999., Hardi András: Tájékozódás, természetjárás, tájfutás. Tárogató k, Bp.1995. ISBN: 963-8491-56-6, , Stegena Lajos: Térképtörténet. Budapest, 1983. 198 oldal · ISBN: 9631768511., Papp-Váry Á.–Hrenkó P.: Magyarország régi térképeken, Gondolat 1989. ISBN 9632822633, Jeremy Harwood (2008): 100 térkép, amely megváltoztatta a világot, Kossuth Kiadó, ISBN 9789630957489</t>
  </si>
  <si>
    <t>OFD1103</t>
  </si>
  <si>
    <t>Általános természeti földrajz 1.</t>
  </si>
  <si>
    <t>Physical geography 1.</t>
  </si>
  <si>
    <t xml:space="preserve">A tantárgy célja a földrajzi burok komplexitásának, a földrajzi burok természetföldrajzi elemeinek, törvényszerűségeinek megismerése. A Föld fejlődése és szerkezete, a felépítésére vonatkozó elméletek ismerete. A Föld geofizikai jellemzői: földrengések okai, földmágnesesség. A lemeztektonika és vulkanizmus geomorfológiai vonatkozásainak áttekintése. Geomorfológiai folyamatok bemutatása. A víz földrajza. A víz fizikai és kémiai tulajdonságai. A Föld vízkészlete és a vízkészlet származása. A víz körforgása, vízháztartás. </t>
  </si>
  <si>
    <t>The course aims to provide students with geospheres learn about the complexity of the process of formation , nature and the laws of certain elements of the geospheres, and the knowledge gained possession of the individual about geosphere able to develop correctly reflect the true picture. The evolution and structure of the Earth, theories about its construction. Geophysical characteristics of the earth: causes of earthquakes, earth magnetism. An overview of the geomorphology aspects of plate tectonics and volcanism. Presentation of geomorphological processes. Geography of water. Physical and chemical properties of water. Earth's water resources and the origin of water resources. Circulation of water, water balance.</t>
  </si>
  <si>
    <r>
      <rPr>
        <u/>
        <sz val="11"/>
        <color theme="1"/>
        <rFont val="Arial"/>
        <family val="2"/>
        <charset val="238"/>
      </rPr>
      <t>Tudás:</t>
    </r>
    <r>
      <rPr>
        <sz val="11"/>
        <color theme="1"/>
        <rFont val="Arial"/>
        <family val="2"/>
        <charset val="238"/>
      </rPr>
      <t xml:space="preserve"> Ismeri az alapvető természetföldrajzi törvényszerűségeket, összefüggéseket, tisztában van a belső erők földfelszínre gyakorolt hatásával. Elsajátította a geomorfológiai törvényszerűségeket, folyamatokat, ismeri a természetföldrajzi fogalmakat. 
</t>
    </r>
    <r>
      <rPr>
        <u/>
        <sz val="11"/>
        <color theme="1"/>
        <rFont val="Arial"/>
        <family val="2"/>
        <charset val="238"/>
      </rPr>
      <t>Képesség:</t>
    </r>
    <r>
      <rPr>
        <sz val="11"/>
        <color theme="1"/>
        <rFont val="Arial"/>
        <family val="2"/>
        <charset val="238"/>
      </rPr>
      <t xml:space="preserve">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t>
    </r>
    <r>
      <rPr>
        <u/>
        <sz val="11"/>
        <color theme="1"/>
        <rFont val="Arial"/>
        <family val="2"/>
        <charset val="238"/>
      </rPr>
      <t>Attitűd:</t>
    </r>
    <r>
      <rPr>
        <sz val="11"/>
        <color theme="1"/>
        <rFont val="Arial"/>
        <family val="2"/>
        <charset val="238"/>
      </rPr>
      <t xml:space="preserve"> Törekszik természeti földrajzzal kapcsolatos elméletek és elvek széles körű elsajátítására, a geomorfológiával kapcsolatos problémák multidiszciplináris megismerésére, a szintetizáló látásmódra, tudásának továbbfejlesztésére.
</t>
    </r>
    <r>
      <rPr>
        <u/>
        <sz val="11"/>
        <color theme="1"/>
        <rFont val="Arial"/>
        <family val="2"/>
        <charset val="238"/>
      </rPr>
      <t/>
    </r>
  </si>
  <si>
    <t>A vizsgára bocsátásnak nincs előfeltétele.</t>
  </si>
  <si>
    <t>There are no prerequisites for admission to examination.</t>
  </si>
  <si>
    <t xml:space="preserve">Gábris Gyula - Szabó József: Általános természetföldrajz I.-II. ELTE Eötvös Kiadó Kft. 2013. ISBN: 9789633120620 
Borsy Zoltán: Általános természetföldrajz 
Nemzeti Tankönyvkiadó, 1998, ISBN: 9789631954814, 
Lóczy Dénes - Veres Márton: Geomorfológia I. - Földfelszíni folyamatok és formák, NORDEX KFT. DIALOG CAMPUS KIADÓ 2005, ISBN:9789637296253
</t>
  </si>
  <si>
    <t>OFD1104</t>
  </si>
  <si>
    <t>Geoinformatika és adatbáziskezelés</t>
  </si>
  <si>
    <t>Geoinformatics and database management</t>
  </si>
  <si>
    <t xml:space="preserve">A kurzus célja, hogy a hallgatók
megismerjék a térinformációs rendszerek (GIS) fogalmi hátterét és jellemzőit, a geoinformatikai modellalkotás lépéseit, a raszter és a vektor alapú rendszereket. A kurzus témakörei: A térinformatika fogalma, fejlődése. A térinformatikai rendszerek alkotóelemei. Térbeli jelenségek és modellezésük.  Attribútumadatok. Adatforrások és adattípusok a FIR-ben. Az adatok minősége, hibái. Az ArcGIS programcsomag általános ismertetése. 
Az ArcMap szoftver általános bemutatása, alapvető funkciói. Térképek megjelenítése, szerkesztése. Rétegek, projektek, lekérdezések, adatkezelés, vetületi rendszerek, adatimport, -export, fájlkonverzió. A tematikus térképek végső formába öntése, publikálása. </t>
  </si>
  <si>
    <t xml:space="preserve">két zárthelyi dolgozat </t>
  </si>
  <si>
    <t xml:space="preserve">Two in-class tests </t>
  </si>
  <si>
    <t>Kötelező irodalom:
Detrekői Á. - Szabó Gy. 2013: Térinformatika: elmélet és alkalmazások.Typotex, Budapest, ISBN: 978-963-279-681-9
Ajánlott irodalom
Elek I. 2006: Bevezetés a geoinformatikába. ELTE Eötvös Kiadó, Budapest, ISBN: 9789634638643</t>
  </si>
  <si>
    <t>OFD1205</t>
  </si>
  <si>
    <t>Csillagászati földrajz</t>
  </si>
  <si>
    <t>Astronomical geography</t>
  </si>
  <si>
    <t xml:space="preserve">A kurzus célja, hogy a hallgatók
átfogó ismeretekre tegyenek szert a Föld szűkebb és tágabb kozmikus környezetéről. A kurzus témakörei: Az emberiség világszemléletének fejlődése. Szférikus csillagászat (tájékozódás a Földön és az égbolton). Az időszámítás, a naptár. A Föld alakja. A Föld mozgásai. A Föld Nap körüli keringésének következményei. A Föld pályaelemeinek változásai és azok földrajzi következményei. A Naprendszer általános jellemzése, a Nap mint égitest. </t>
  </si>
  <si>
    <t>A vizsgára bocsátásnak nincs előfeltétele</t>
  </si>
  <si>
    <t>There are no prerequisites for admission to examination</t>
  </si>
  <si>
    <t>Kötelező irodalom:
Gábris Gy. - Marik M. - Szabó J. 1998: Csillagászati földrajz, Nemzeti Tankönyvkiadó, Budapest, ISBN: 978-963-19-5478-4
Ajánlott irodalom:
Lóki J. - Szabó J. 1997: Csillagászati földrajzi gyakorlatok, Nemzeti Tankönyvkiadó, Budapest.</t>
  </si>
  <si>
    <t>OFD1206</t>
  </si>
  <si>
    <t>Éghajlattan és légkörfizika 1.</t>
  </si>
  <si>
    <t>Climatology and atmospheric physics 1.</t>
  </si>
  <si>
    <t xml:space="preserve">A kurzus célja, hogy a hallgatók
megismerjék a meteorológia fogalmi apparátusát, a légkörben zajló időjárási folyamatok termodinamikai alapjait, illetve főbb jellegzetességeit és hatásait. A kurzus témakörei: Az éghajlattan tárgya, az idő, időjárás és éghajlat fogalma. A Föld légköre. A száraz  levegő fizikai állapotjelzői. A nedves levegő fizikai állapotjelzői. A légkör mozgásjelenségei, függőleges légmozgások, hőmérséklet-változások függőleges légmozgásokban. A levegő vízszintes áramlása, a súrlódás hatása a szélre. Nyomásfelületek, abszolút és relatív topográfiák. A légkör egyensúlyi állapotai. A sugárzás fogalma, törvényei, a földfelszín és a légkör sugárzása. Kondenzációs folyamatok a légkörben (felhőképződés, felhőfajták). Kondenzációs folyamatok a légkörben (csapadékképződés, csapadékfajták). A zivatarelektromosság, a légtömegek. Időjárási frontok. Ciklonok és anticiklonok. </t>
  </si>
  <si>
    <t>Kötelező irodalom:
Péczely Gy. 1998: Éghajlattan, Nemzeti Tankönyvkiadó Budapest, ISBN 963 18 8924 6
Ajánlott irodalom:
Tar K. 2005: Általános meteorológia, Kossuth Egyetemi Kiadó, Debrecen, ISBN 9789634732044</t>
  </si>
  <si>
    <t>OFD1207</t>
  </si>
  <si>
    <t>Általános természeti földrajz 2.</t>
  </si>
  <si>
    <t>Physical geography 2.</t>
  </si>
  <si>
    <t xml:space="preserve">A kuzus ismreteket nyújt a további külső erők felszínalakító tevékenységéről: a mállás folyamatai  tömegmozgások, szárazföldi jég felszínalakító tevékenysége és formái, periglaciális felszínformálás, a tengerpartok fejlődés, pluviális és a fluviatilis erózió.  Karsztjelenségek, a szél felszínalakító tevékenysége. Vulkánmorfológia ismeretek. A lösz geomorfológiája. Geomorfológiai szintézis. Hidrogeográfiai, biogeográfiai és talajföldrajzi gyakorlatok. Alapvető geológiai és geomorfológiai vizsgálati módszerek, adatfeldolgozási lehetőségek. Megfigyelések a terepen. Az üledékek, talajok  relatív és abszolút kormeghatározási módszerinek ismertetése.  </t>
  </si>
  <si>
    <t>The couscous provides information on the other external forces shaping the surface: processes of weathering, mass movements, land ice shaping and its forms, periglacial shaping, coastal development, pluvial and fluvial erosion.  Karst phenomena, surface-forming activity of wind. Knowledge of volcanic morphology. Geomorphology of loess. Geomorphological synthesis. Hydrogeographic, biogeographic and soil geographic exercises. Basic geological and geomorphological investigation methods, data processing facilities. Observations in the field. Relative and absolute age determining methods for sediments and soils.</t>
  </si>
  <si>
    <t>Félegyházi Enikő - Kiss Timea - Szabó József: Természetföldrajzi ​gyakorlatok,  Debreceni Egyetemi Kiadó,2009, 
ISBN: 9789634732501
Lóczy Dénes: Geomorfológia II. - Földfelszíni folyamatok és formák,  DIALOG CAMPUS KIADÓ 2008, ISBN:9789637296260                            Gábris Gyula - Szabó József: Általános természetföldrajz I.-II. ELTE Eötvös Kiadó Kft. 2013. ISBN: 9789633120620; 
Borsy Zoltán: Általános természetföldrajz 
Nemzeti Tankönyvkiadó, 1998, ISBN: 9789631954814, 
Lóczy Dénes: Geomorfológia II. - Földfelszíni folyamatok és formák,  DIALOG CAMPUS KIADÓ 2008, ISBN:9789637296260</t>
  </si>
  <si>
    <t>OFD1208</t>
  </si>
  <si>
    <t>Terepgyakorlat 1.</t>
  </si>
  <si>
    <t>Field practice 1.</t>
  </si>
  <si>
    <t>Térképtani gyakorlatok (tájékozódási feladatok nappali- és éjszakai körülmények között, alapvető felmérési gyakorlatok stb.), meteorológiai gyakorlatok (mikroklíma mérések, az adatok feldolgozása és kiértékelése). Geológiai és geomorfológiai gyakorlatok és megfigyelések (az ásványok és kőzetek (fossziliák) szakszerű gyűjtésének elsajátítása, tömbszelvények rajzolása terepi felmérések alapján stb.). Biogeográfia vizsgálatok.</t>
  </si>
  <si>
    <t>Cartographic exercises (orientation tasks in day and night conditions, basic survey exercises, etc.), meteorological exercises (microclimate measurements, data processing and evaluation). Geological and geomorphological exercises and observations (learning to collect minerals and rocks, fossils, drawing block sections on the basis of field surveys, etc.). Biogeographical studies.</t>
  </si>
  <si>
    <t>gyakorlati napló készítése</t>
  </si>
  <si>
    <t>Making a practical diary</t>
  </si>
  <si>
    <t>OFD1109</t>
  </si>
  <si>
    <t>Általános társadalomföldrajz 1.</t>
  </si>
  <si>
    <t>Social geography 1.</t>
  </si>
  <si>
    <t>A tantárgy célja a  társadalomföldrajz  és  a  népességföldrajz (demográfia) fogalmának, a tudomány-rendszertani  helyének, tárgyának,  feladatainak megismerése  a  társadalom  és  a  földrajzi  környezet  kapcsolatán keresztül.</t>
  </si>
  <si>
    <t>Translated with www.DeepL.com/Translator (free version)</t>
  </si>
  <si>
    <r>
      <rPr>
        <b/>
        <u/>
        <sz val="11"/>
        <color theme="1"/>
        <rFont val="Arial"/>
        <family val="2"/>
        <charset val="238"/>
      </rPr>
      <t>Tudás:</t>
    </r>
    <r>
      <rPr>
        <sz val="11"/>
        <color theme="1"/>
        <rFont val="Arial"/>
        <family val="2"/>
        <charset val="238"/>
      </rPr>
      <t xml:space="preserve"> A hallgató ismeri az általános társadalomföldrajzi törvényszerűségeket,  egy-egy terület (régiók, tájak, térségek) demográfiai arculatát, társadalomföldrajzi sajátosságait.                    </t>
    </r>
    <r>
      <rPr>
        <b/>
        <u/>
        <sz val="11"/>
        <color theme="1"/>
        <rFont val="Arial"/>
        <family val="2"/>
        <charset val="238"/>
      </rPr>
      <t>Képesség:</t>
    </r>
    <r>
      <rPr>
        <sz val="11"/>
        <color theme="1"/>
        <rFont val="Arial"/>
        <family val="2"/>
        <charset val="238"/>
      </rPr>
      <t xml:space="preserve"> A hallgató képes komplexen vizsgálni a társadalmi-gazdasági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felismerje a globális térben lejátszódó társadalmi-gazdasági folyamatokat.           </t>
    </r>
    <r>
      <rPr>
        <b/>
        <u/>
        <sz val="11"/>
        <color theme="1"/>
        <rFont val="Arial"/>
        <family val="2"/>
        <charset val="238"/>
      </rPr>
      <t/>
    </r>
  </si>
  <si>
    <r>
      <rPr>
        <b/>
        <sz val="11"/>
        <color theme="1"/>
        <rFont val="Arial"/>
        <family val="2"/>
        <charset val="238"/>
      </rPr>
      <t>Knowledge</t>
    </r>
    <r>
      <rPr>
        <sz val="11"/>
        <color theme="1"/>
        <rFont val="Arial"/>
        <family val="2"/>
        <charset val="238"/>
      </rPr>
      <t xml:space="preserve">: The student is familiar with the general social geography principles, the demographic and social geographic features of one area (regions, landscapes, regions).                                                                     </t>
    </r>
    <r>
      <rPr>
        <b/>
        <u/>
        <sz val="11"/>
        <color theme="1"/>
        <rFont val="Arial"/>
        <family val="2"/>
        <charset val="238"/>
      </rPr>
      <t>Ability:</t>
    </r>
    <r>
      <rPr>
        <sz val="11"/>
        <color theme="1"/>
        <rFont val="Arial"/>
        <family val="2"/>
        <charset val="238"/>
      </rPr>
      <t xml:space="preserve"> The student is able to examine complex socio-economic processes, cause relationships and relationships. </t>
    </r>
    <r>
      <rPr>
        <b/>
        <u/>
        <sz val="11"/>
        <color theme="1"/>
        <rFont val="Arial"/>
        <family val="2"/>
        <charset val="238"/>
      </rPr>
      <t>Attitude:</t>
    </r>
    <r>
      <rPr>
        <sz val="11"/>
        <color theme="1"/>
        <rFont val="Arial"/>
        <family val="2"/>
        <charset val="238"/>
      </rPr>
      <t xml:space="preserve"> Students should strive to recognize the socio-economic processes in the global sphere. </t>
    </r>
    <r>
      <rPr>
        <b/>
        <u/>
        <sz val="11"/>
        <color theme="1"/>
        <rFont val="Arial"/>
        <family val="2"/>
        <charset val="238"/>
      </rPr>
      <t/>
    </r>
  </si>
  <si>
    <t xml:space="preserve"> a vizsgára bocsátásnak nincs előfeltétele</t>
  </si>
  <si>
    <t xml:space="preserve"> there are no prerequisites for admission to examination</t>
  </si>
  <si>
    <t xml:space="preserve">1.Tóth J. (szerk.) 2001: Általános társadalomföldrajz I-II. Dialóg Campus Kiadó, Budapest-Pécs 473 p. ISBN: 978-615-5376-43-6
2. Kovács Z. (2002) Népesség-és településföldrajz. ELTE Eötvös Kiadó, Budapest.                                ISBN: 978-963-3121-78-8
</t>
  </si>
  <si>
    <t>OFD1110</t>
  </si>
  <si>
    <t>Általános gazdaságföldrajz 1.</t>
  </si>
  <si>
    <t>Economic Geography 1.</t>
  </si>
  <si>
    <t>A  tantárgy  célja, hogy bemutassa  a földrajzi térben, a  természeti 
környezettel  szoros  kapcsolatban lejátszódó  társadalmi-gazdasági jelenségeket  és  folyamatokat, továbbá  a társadalom és a földrajzi környezet sajátos kapcsolatrendszerét, az   egyes  gazdaságiágazatok  (bányászat,  energiagazdaság,  feldolgozóipar,  mező és erdőgazdaság,  infrastruktúra,  közlekedés,  bel- és  külkereskedelem,  turizmus,  pénz-és hitelintézetek)  földrajzi  térben történő elhelyezkedését.</t>
  </si>
  <si>
    <t>The course aims to showcase the geography, the natural
(Mining, energy economy, manufacturing, field and forestry, infrastructure, transport, domestic and foreign trade, tourism, money and credit institutions), and the social and economic environment ) Geographical location.</t>
  </si>
  <si>
    <r>
      <rPr>
        <b/>
        <u/>
        <sz val="11"/>
        <color theme="1"/>
        <rFont val="Arial"/>
        <family val="2"/>
        <charset val="238"/>
      </rPr>
      <t xml:space="preserve">Knowledge: </t>
    </r>
    <r>
      <rPr>
        <sz val="11"/>
        <color theme="1"/>
        <rFont val="Arial"/>
        <family val="2"/>
        <charset val="238"/>
      </rPr>
      <t xml:space="preserve">The audience is the general economic geography, the economic image of an area (regions, landscapes, regions).                                                  </t>
    </r>
    <r>
      <rPr>
        <b/>
        <u/>
        <sz val="11"/>
        <color theme="1"/>
        <rFont val="Arial"/>
        <family val="2"/>
        <charset val="238"/>
      </rPr>
      <t>Ability:</t>
    </r>
    <r>
      <rPr>
        <sz val="11"/>
        <color theme="1"/>
        <rFont val="Arial"/>
        <family val="2"/>
        <charset val="238"/>
      </rPr>
      <t xml:space="preserve"> The student is able to examine complexly the production sites of each product (where, where to produce). </t>
    </r>
    <r>
      <rPr>
        <b/>
        <u/>
        <sz val="11"/>
        <color theme="1"/>
        <rFont val="Arial"/>
        <family val="2"/>
        <charset val="238"/>
      </rPr>
      <t>Attitude:</t>
    </r>
    <r>
      <rPr>
        <sz val="11"/>
        <color theme="1"/>
        <rFont val="Arial"/>
        <family val="2"/>
        <charset val="238"/>
      </rPr>
      <t xml:space="preserve"> Students should strive to think in the economic processes of general economic geography. </t>
    </r>
    <r>
      <rPr>
        <b/>
        <u/>
        <sz val="11"/>
        <color theme="1"/>
        <rFont val="Arial"/>
        <family val="2"/>
        <charset val="238"/>
      </rPr>
      <t/>
    </r>
  </si>
  <si>
    <t xml:space="preserve">1. Frisnyák S. 1990: Általános gazdaságföldrajz.–Tankönyvkiadó,Budapest. 403. p.
ISBN: 058-900-0369-121
2. Kozma G. 2006: Regionális gazdaságtan. – Kossuth Egyetemi Kiadó, Debrecen. 196 p. (jegyzet)
</t>
  </si>
  <si>
    <t>OFD1111</t>
  </si>
  <si>
    <t>Éghajlattan és légkörfizika 2.</t>
  </si>
  <si>
    <t>Climatology and atmospheric physics 2.</t>
  </si>
  <si>
    <t xml:space="preserve">A kurzus célja, hogy a hallgatók
megismerjék a klimatológia fogalmi apparátusát, az éghajlati rendszer működésének alapjait, valamint az éghajlatot kialakító tényezők közötti kapcsolatokat és hatásaikat. A kurzus témakörei: Az éghajlat fogalma, az éghajlatot meghatározó tényezők. A felszínre érkező napsugárzás megoszlása a Földön, a felszín sugárzási egyenlege, hőháztartás. A vízellátottság, a felszín anyagi és alaki tulajdonságai.
Az éghajlati jelenségek térbeli dimenziói, a légkör általános cirkulációja, monszunok. Az éghajlati osztályozás típusai. A Köppen-és a módosított Trewartha-féle osztályozás fő klímaövei és klímatípusai. Trópusi éghajlatok, szubtrópusi éghajlatok, mérsékelt övi éghajlatok, szubpoláris és poláris éghajlatok. Magyarország éghajlata.
Globális éghajlatváltozás. </t>
  </si>
  <si>
    <t>Kötelező irodalom:
Péczely Gy. 1998: Éghajlattan, Nemzeti Tankönyvkiadó Budapest, ISBN 963 18 8924 6
Ajánlott irodalom:
Justyák J. 1995: Klimatológia. KLTE, Debrecen.
Tar K. 2005: Általános meteorológia, Kossuth Egyetemi Kiadó, Debrecen, ISBN 9789634732044</t>
  </si>
  <si>
    <t>OFD8001</t>
  </si>
  <si>
    <t>Szakmódszertan 1.</t>
  </si>
  <si>
    <t>Methodology 1.</t>
  </si>
  <si>
    <t xml:space="preserve">Az oktatáselmélet földrajztanításban is alkalmazható elemei. Óratípusok, módszerek, munkaformák földrajz tantárgyi sajátosságai életkori sajátosságoknak megfelelően. A földrajz, mint tantárgy és a földtudományi ismeretek kapcsolata, rendszere. A földrajz helye szerepe a Nemzeti alaptantervben, a földrajzi, természettudományi kerettantervek.  A helyi tantervek természetismereti és társadalomismereti és gyakorlatias tartalommal való megtöltésének lehetőségei. A földrajz óraterv felépítése, sajátosságai. A földrajzórán is használatos didaktikai lépések. A földrajzoktatás szervezeti keretei, formái. A földrajztanár tervező munkája, óratervek. A tanítási órák típusai.  A földrajztanár tervező munkája, óratervek. A tananyagok tartalma a kerettanterv és a tankönyvek, munkafüzetek alapján.  A földrajzoktatásban alkalmazható munkaformák.  A földrajz lehetőségei a helyi pedagógiai program, az iskolában zajló tantervi, tanterven kívüli tanulási folyamatok során. Földrajztanítás tanórán kívüli (iskolai és iskolán kívüli) szervezeti formái. A földrajz kapcsolatai más tudományágakkal, tantárgyakkal.  </t>
  </si>
  <si>
    <t xml:space="preserve">Topográfia zárthelyi dolgozat a 7-8. és 9-10. osztályos topográfia alapján (NAT2020 kerettanterv) - megvan/nincs meg, egyszer ismételhető. 
Zárhelyi dolgozat a tematikának megfelelően, 50% felleti teljesítése
Mikrotanítás bemutatása, a hozzá tartozó óratervezettel (25 perc). Földrjaz órán hospitaláson való részvétel
</t>
  </si>
  <si>
    <t xml:space="preserve">
Farsang Andrea: Korszerű módszerek a földrajzoktatásban Támop2009. Mentor(h)áló Projekt, letölthető pdf 86p
Kormány Gy. 2004. A földrajz tanítása. – Nyíregyháza : Bessenyei Kiadó. ISBN 963 9634837107 – 298 p. 
Teperics K.-Sáriné Gál E.-Németh G.-Sütő L.-Homoki E.: Földrajztanítás – válogatott módszertani fejezetek, , Debreceni Egytemi Kiadó, Szaktárnet 2015 (letölthető pdf)  ISBN 978 9634738701  256p                                         Makádi M. (2020): A földrajztanítás módszertani alapjai 1. Mielőtt tanítani kezdene... Egyetemi szakmódszertani tankönyv. ELTE TTK, Budapest. 179 p.
geometodika folyóirat   online és nyomtatott számok: www.geometodika.hu
</t>
  </si>
  <si>
    <t>OFD1212</t>
  </si>
  <si>
    <t>Általános társadalomföldrajz 2.</t>
  </si>
  <si>
    <t>Social geography 2.</t>
  </si>
  <si>
    <t>A tantárgy célja, hogy általános áttekintést nyújtson a kontinensek és különös tekintettel Magyarország különböző részeinek főbb településföldrajzi eltéréseiről. A tantárgy során a résztvevők megismerhetik a falvak és a városok fogalmának földrajzi, időbeni és tudományterületenkénti eltéréseit, a települések fejlődésére ható hagyományos és új energiákat, az urbanizáció fejlődéstörténetét, jellegzetes szakaszainak földrajzi és időbeni különbségeit, ezek lenyomatát a települések belső szerkezetében, alaprajzában, morfológiájában.</t>
  </si>
  <si>
    <t>The aim of the course is to provide a general overview of the continents and, in particular, the main geographic differences in the different parts of Hungary. During the course, participants can learn about the geographic, temporal and disciplinary differences between the villages and cities, the traditional and new energies affecting the development of settlements, the evolutionary history of urbanization, geographical and temporal differences of their characteristic phases, their imprint on the inner structure, floor plan and morphology of settlements.</t>
  </si>
  <si>
    <r>
      <rPr>
        <b/>
        <u/>
        <sz val="11"/>
        <color theme="1"/>
        <rFont val="Arial"/>
        <family val="2"/>
        <charset val="238"/>
      </rPr>
      <t>Tudás:</t>
    </r>
    <r>
      <rPr>
        <sz val="11"/>
        <color theme="1"/>
        <rFont val="Arial"/>
        <family val="2"/>
        <charset val="238"/>
      </rPr>
      <t xml:space="preserve"> megismeri és tudja értelmezni a településföldrajzi törvényszerűségeket.                                                            </t>
    </r>
    <r>
      <rPr>
        <b/>
        <u/>
        <sz val="11"/>
        <color theme="1"/>
        <rFont val="Arial"/>
        <family val="2"/>
        <charset val="238"/>
      </rPr>
      <t xml:space="preserve">Képesség: </t>
    </r>
    <r>
      <rPr>
        <sz val="11"/>
        <color theme="1"/>
        <rFont val="Arial"/>
        <family val="2"/>
        <charset val="238"/>
      </rPr>
      <t xml:space="preserve">felismeri a települések közötti horizontális és vertikális kapcsolatrendszereket.                                                               </t>
    </r>
    <r>
      <rPr>
        <b/>
        <u/>
        <sz val="11"/>
        <color theme="1"/>
        <rFont val="Arial"/>
        <family val="2"/>
        <charset val="238"/>
      </rPr>
      <t>Attitűd:</t>
    </r>
    <r>
      <rPr>
        <sz val="11"/>
        <color theme="1"/>
        <rFont val="Arial"/>
        <family val="2"/>
        <charset val="238"/>
      </rPr>
      <t xml:space="preserve"> képes komplexen vizsgálni a településföldrajzi folyamatokat, ok-okzati összefüggéseket és kapcsolatrendszereket.                                   </t>
    </r>
    <r>
      <rPr>
        <b/>
        <u/>
        <sz val="11"/>
        <color theme="1"/>
        <rFont val="Arial"/>
        <family val="2"/>
        <charset val="238"/>
      </rPr>
      <t/>
    </r>
  </si>
  <si>
    <r>
      <rPr>
        <b/>
        <u/>
        <sz val="11"/>
        <color theme="1"/>
        <rFont val="Arial"/>
        <family val="2"/>
        <charset val="238"/>
      </rPr>
      <t>Knowledge:</t>
    </r>
    <r>
      <rPr>
        <sz val="11"/>
        <color theme="1"/>
        <rFont val="Arial"/>
        <family val="2"/>
        <charset val="238"/>
      </rPr>
      <t xml:space="preserve"> The student know and understands settlement geography.                                                            </t>
    </r>
    <r>
      <rPr>
        <b/>
        <u/>
        <sz val="11"/>
        <color theme="1"/>
        <rFont val="Arial"/>
        <family val="2"/>
        <charset val="238"/>
      </rPr>
      <t>Ability:</t>
    </r>
    <r>
      <rPr>
        <sz val="11"/>
        <color theme="1"/>
        <rFont val="Arial"/>
        <family val="2"/>
        <charset val="238"/>
      </rPr>
      <t xml:space="preserve">The student </t>
    </r>
    <r>
      <rPr>
        <b/>
        <u/>
        <sz val="11"/>
        <color theme="1"/>
        <rFont val="Arial"/>
        <family val="2"/>
        <charset val="238"/>
      </rPr>
      <t xml:space="preserve"> </t>
    </r>
    <r>
      <rPr>
        <sz val="11"/>
        <color theme="1"/>
        <rFont val="Arial"/>
        <family val="2"/>
        <charset val="238"/>
      </rPr>
      <t xml:space="preserve">recognizes the horizontal and vertical relationships between settlements.                             </t>
    </r>
    <r>
      <rPr>
        <b/>
        <u/>
        <sz val="11"/>
        <color theme="1"/>
        <rFont val="Arial"/>
        <family val="2"/>
        <charset val="238"/>
      </rPr>
      <t>Attitude:</t>
    </r>
    <r>
      <rPr>
        <sz val="11"/>
        <color theme="1"/>
        <rFont val="Arial"/>
        <family val="2"/>
        <charset val="238"/>
      </rPr>
      <t xml:space="preserve"> The student  is able to examine complex geographic processes, okay relationships and relationship systems in a complex way.                                                  </t>
    </r>
  </si>
  <si>
    <t>Tóth J. (szerk.) 2001: Általános társadalomföldrajz I-II. Dialóg Campus Kiadó, Budapest-Pécs 473 p.
, ISBN: 978-615-5376-43-6                  Kovács Z. (2002) Népesség-és településföldrajz. ELTE 
Eötvös Kiadó, Budapest., ISBN: 9789633121788</t>
  </si>
  <si>
    <t>OFD1213</t>
  </si>
  <si>
    <t>Általános gazdaságföldrajz 2.</t>
  </si>
  <si>
    <t>Economic Geography 2.</t>
  </si>
  <si>
    <t>A kurzus célja, hogy a hallgatók megismerjék a napjaink világgazdaságában meghatározó szerepet játszó ágazatok főbb jellemzőit, az elhelyezkedésüket befolyásoló természeti és társadalmi tényezőket, a területi munkamegosztás rendszerét, valamint a globális értéktermelési láncokat. A kurzus témakörei: A gazdaságföldrajz elméleti alapjai. A mezőgazdasági termelést meghatározó természeti és társadalmi-gazdasági tényezők. A mezőgazdasági termelés övezetessége. A mezőgazdasági termelés területi típusai. Az ipar földrajza, felosztása, az ipari termelést meghatározó természeti és társadalmi-gazdasági tényezők. Az energiagazdálkodás, a világ energiaszerkezete. A fosszilis energiahordozók és megújuló energiák földrajza. A kitermelőipar és a kohászat ágazatai. A nehézipar ágazatai. A könnyűipar ágazatai. A közlekedés földrajza. Az idegenforgalom földrajza.</t>
  </si>
  <si>
    <t>Tudás: A hallgató ismeri a napjaink világgazdaságában meghatározó szerepet játszó ágazatok főbb jellemzőit és térbeliségét.
Képesség: A hallgató képes a gazdasági ágazatok térbeli elhelyezkedését meghatározó tényezők közötti kapcsolatok és hatásaik felismerésére.
Attitűd: A hallgató elkötelezett a fenntartható gazdasági fejlődést szolgáló irányelvek megismerése iránt.</t>
  </si>
  <si>
    <t>Kötelező irodalom:
Tóth J. (szerk.) 2002: Általános társadalomföldrajz I. Dialóg Campus Kiadó, Budapest, Pécs, ISBN 963 9310 41 7
Tóth J. (szerk.) 2002: Általános társadalomföldrajz II. Dialóg Campus Kiadó, Budapest, Pécs, ISBN 963 9310 44 1
Vidéki I. (szerk.) 2008: Fejezetek ipar- és közlekedésföldrajzból. ELTE Eötvös Kiadó, Budapest, ISBN 978-963-463-988-6</t>
  </si>
  <si>
    <t>OFD1214</t>
  </si>
  <si>
    <t>Terepgyakorlat 2.</t>
  </si>
  <si>
    <t>Field practice 2.</t>
  </si>
  <si>
    <t>A kurzus célja, hogy a hallgatók a társadalom- és gazdaságföldrajzi kurzusok során elsajátított elméleti ismereteiket terepen is megtapasztalják és elmélyítsék. A kurzus során - múzeumok, turisztikai attrakciók, vállalkozások, terület- és településfejlesztéssel foglalkozó szervezetek felkeresésén keresztül - a hallgatók képet kaphatnak Szabolcs-Szatmár-Bereg megye fő társadalmi-gazdasági folyamatairól, térszerkezetéről, turisztikai vonzerőiről, építészeti, kulturális, néprajzi értékeiről, illetve a megye fejlesztésének meghatározó irányairól.</t>
  </si>
  <si>
    <t>The aim of the course is to enable students to gain on-site experience and deepen their theoretical knowledge acquired during courses on social and economic geography. During the course - through visiting museums, tourist attractions, enterprises, regional and settlement development organizations - students can get a picture of the main socio-economic processes, spatial structure, tourist attractions, architectural, cultural and ethnographic heritage of Szabolcs-Szatmár-Bereg County, as well as of the main priorities of the development of the county.</t>
  </si>
  <si>
    <t>gyakorlati napló</t>
  </si>
  <si>
    <t>fieldwork diary</t>
  </si>
  <si>
    <t>Perczel György (szerk.) 2003: Magyarország társadalmi-gazdasági földrajza. ELTE Eötvös Kiadó, Budapest, ISBN 9789634636113
Vidéki I. (szerk.) 2008: Fejezetek ipar- és közlekedésföldrajzból. ELTE Eötvös Kiadó, Budapest, ISBN 978-963-463-988-6</t>
  </si>
  <si>
    <t>OFD1115</t>
  </si>
  <si>
    <t>Magyarország és a Kárpát-medence természeti földrajza</t>
  </si>
  <si>
    <t xml:space="preserve">A kuzus során a hallgató megismeri Magyarország területének fejlődéstörténetét, szerkezetét, képződményeit, morfológiai, klimatológiai, talajtani, biogeográfiai adottságait, térbeli megoszlását, jellemzőit, specifikumait. A Kárpát-medence és Magyarország földtani fejlődéstörténete és szerkezeti felépítése. A Kárpát-medence éghajlata és éghajlat-alakító tényezői. A Kárpát-medence vízrajzi adottságai, fejlődéstörténete, hidrológiai jellemzői. A Kárpát-medence talajai és biogeográfiai képe. A Kárpát-medence tájainak természetföldrajzi jellemzése. Természet- és környezetvédelem a Kárpát-medencében, lokális és globális problémák.
</t>
  </si>
  <si>
    <t xml:space="preserve">During the course, the student will learn about the history of development, structure, formations, morphological, climatological, soil, biogeographical features, spatial distribution, characteristics and specificities of the territory of Hungary. Geological history and structure of the Carpathian Basin and Hungary. Climate and climatic factors of the Carpathian Basin. Hydrography, evolution, hydrological features of the Carpathian Basin. Soils and biogeography of the Carpathian Basin. Natural geographic characterisation of the landscapes of the Carpathian Basin. Nature and environment protection in the Carpathian Basin, local and global problems.
</t>
  </si>
  <si>
    <t>Martonné Erdős Katalin: Magyarország természeti földrajza I., Kossuth Kiadó 2000, ISBN: -
Mezősi Gábor: Magyarország természetföldrajza, IAkadémiai Kiadó Zrt. 2011, ISBN:9789630589765
Karátson Dávid: Magyarország földje (Kitekintéssel a Kárpát-medence egészére). Magyar Könyvklub, 2002 Budapest, ISBN: 963547783X</t>
  </si>
  <si>
    <t>OFD1116</t>
  </si>
  <si>
    <t>Magyarország társadalomföldrajza</t>
  </si>
  <si>
    <t>Social geography of Hungary</t>
  </si>
  <si>
    <t xml:space="preserve">A tantárgy célja, hogy megismertesse a hallgatót a magyar társadalommal, a
nemzetgazdaság természetföldrajzi alapjaival és geopolitikai-közgazdasági feltételrendszerével, a
gazdaság ágazati és térszerkezetével, európai kapcsolódásaival és a világgazdaságban elfoglalt
helyével (perspektíváival).                  A tantárgy részletes feltárja Magyarország társadalmi-gazdasági fejlődésének természeti és humán erőforrásait, közgazdasági és politikai tényezőit. Elemzi és megvilágítja a gazdasági fejlődés fontosabb korszakait és jellemzőit.                                     A tantárgy további tartalmi elemei:        - népesség idő- és térbeli változásai, tagozódása, gazdasági aktivitása.         -  a magyar nemzetgazdaság
szerkezete, primer és szekunder szektorai (mezőgazdaság, erdő- és vadgazdálkodás, ipar).                         - a tercier szektor jellege, társadalmi szerepe és fejlődési sajátosságai.         -  a magyar településhálózat, 
régiók és térszerkezeti egységek. </t>
  </si>
  <si>
    <t>The aim of the course is to introduce the student to the Hungarian society, a
the natural geographic bases and geopolitical and economic conditions of the national economy, a the sectoral and spatial structure of the economy, its European connections and the world economy location (perspectives).          The subject details the natural and human resources, economic and political factors of socio-economic development in Hungary. It analyzes and illuminates the major periods and characteristics of economic development.                  Further elements of the subject are:          - time and space changes, division and economic activity of the population.          - the Hungarian national economy
structure, primary and secondary sectors (agriculture, forestry and game management, industry).                           - the nature, social role and developmental characteristics of the tertiary sector.         - the Hungarian settlement network,
regions and spatial units.</t>
  </si>
  <si>
    <r>
      <rPr>
        <b/>
        <u/>
        <sz val="11"/>
        <color theme="1"/>
        <rFont val="Arial"/>
        <family val="2"/>
        <charset val="238"/>
      </rPr>
      <t>Knowledge:</t>
    </r>
    <r>
      <rPr>
        <sz val="11"/>
        <color theme="1"/>
        <rFont val="Arial"/>
        <family val="2"/>
        <charset val="238"/>
      </rPr>
      <t xml:space="preserve"> His/her know the geographic and socio-economic features of Hungary. It has basic national and regional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With the natural and social geography knowledge of Hungary, complex geographic analyzes and evaluations are being conducted and published their own results.
</t>
    </r>
    <r>
      <rPr>
        <b/>
        <u/>
        <sz val="11"/>
        <color theme="1"/>
        <rFont val="Arial"/>
        <family val="2"/>
        <charset val="238"/>
      </rPr>
      <t/>
    </r>
  </si>
  <si>
    <t>Perczel Gy.: Magyarország társadalomi-gazdasági földrajza. ELTE Kiadó. Budapest, 2003. ISBN: 963-463-588-1         Kiss É. 2010: Területi szerkezetváltás a magyar iparban 1989 után. – Dialóg Campus Kiadó, Bp. – Pécs. 223 p., ISBN: 9789639950269                                 Frisnyák S. 1999: Magyarország történeti földrajza. – Nemzeti Tankönyvkiadó, Budapest. 213 p., ISBN: 9631829103</t>
  </si>
  <si>
    <t>OFD1117</t>
  </si>
  <si>
    <t>Földrajzi kutatási módszerek és tudománytörténet</t>
  </si>
  <si>
    <t>History and research methods of geography</t>
  </si>
  <si>
    <t xml:space="preserve">Az elméleti kurzus ideje alatt a hallgatók megismerkednek a földrajztudomány kutatási módszereinek fejlődésével, a különböző világképek kialakulásával és a földrajzi felfedezések kronológiájával. A kurzus befejezéseként a hallgatók megismerik a földrajztudomány kutatási módszereinek újonnan kialakuló rész-diszciplináit, valamint a földrajz egyes tudományterületein alkalmazott kutatásokat is. </t>
  </si>
  <si>
    <t>During the theoretical course, students learn about the evolution of research methods in geography, the development of different world views and the chronology of geographical discoveries. Completion of the course, the students learn about research methods in geography emerging sub-disciplines and applied research in various scientific fields of geography.</t>
  </si>
  <si>
    <t>két zárthelyi dolgozat</t>
  </si>
  <si>
    <t>Two in-class tests</t>
  </si>
  <si>
    <t xml:space="preserve">Kötelező Irodalom:
Papp-Váry Á.  2007: Térképtudomány - A pálcikatérképtől az űrtérképig - A pálcikatérképtől az űrtérképig, Kossuth Kiadó, ISBN: 9789630955119
Ajánlott irodalom:
Győri R. 2014: Földrajz és földtudomány, Eötvös Collegium, Budapest, ISBN 978-615-5371-22-6
Fodor F. 2006. A magyar földrajztudomány története. Budapest, MTA FKI  </t>
  </si>
  <si>
    <t>OFD8002</t>
  </si>
  <si>
    <t>Szakmódszertan 2.</t>
  </si>
  <si>
    <t>Methodology 2.</t>
  </si>
  <si>
    <t xml:space="preserve">A földrajztanítás sajátos nevelési, képzési feladatai az elméletben és a gyakorlatban. Kérdezés a földrajzórán, kérdezés ábrák és képek alapján. Kérdéssel támogatott szövegértelmezési módszerek. Az óraterv részletesebb felépítése (A, B változat): Időkeret részletezése, a természeti folyamatok tanításának módszertani fogásai,  Az életkori sajátosságokhoz való alkalmazkodás jelentősége a földrajzi tartalmak tanítása során.. A földrajz órán elérhető fejlesztési célok részmozzanatai. A  frontális és önálló munkaformák alkalmazása,  csoportmunka, páros munka és dfht munkaformák alkalmazásával társadalomföldrajzi témában. Lényegkiemelési módszerek, Kérdéssel támogatott szövegértelmezési módszerek. Az értékelés a földrajzórán, az értékelés jelentősége, módjai.
A földrajzi feladattípusok összeállításának szabályszerűségei, tervezése gyakorlása. Az IKT lehetőségek használatának bevezetése (nkp, prpgramok, appok, okostelefon alkalmazások)   Az életkori sajátosságokhoz való alkalmazkodás jelentősége a földrajzi tartalmak tanítása során. </t>
  </si>
  <si>
    <t xml:space="preserve">Zárthelyi dolgozat  50 %-os teljesítése.
A gyakorló tanítás (45 perc) megtartása a 3. héttől. Előtte az óratervezet és a prezentáció bemutatása. Aktív részvétel az órán, óravázlatok írása.
Földrajz órai hospitáláson részvétel.
Kísérlet bemutatása.
Önállóan összeállított írásbeli felelet és témazáró dolgozat bemutatása. 
A gyakjegy a részjegyekből áll össze, számtani átlaga.
</t>
  </si>
  <si>
    <t xml:space="preserve">Teperics K.-Sáriné Gál E.-Németh G.-Sütő L.-Homoki E.: Földrajztanítás – válogatott módszertani fejezetek, , Debreceni Egytemi Kiadó, Szaktárnet 2015 (letölthető pdf)  ISBN 978 9634738701  256p
Makádi Mariann: Kompetenciafejlesztő földrajztanítás, Összefoglaló szakmódszertani tanulmány  ELTE 2015  p75
Makádi Mariann: Kompetencia- fejlesztő feladattár a földrajz tanítás-tanuláshoz, ELTE TTK FFI – EKE-OFI, Budapest, 2019, p210
Makádi M. (2020): A földrajztanítás módszertani alapjai 2. Hogy tudatosan csinálja... Egyetemi szakmódszertani tankönyv. ELTE TTK, Budapest. 204 p.                                                             Farsang Andrea (2021.) etc:  Fedezd fel, Gondold át, Magyarország földrajza másképp,MTA SZTE Szeged 2021 ISBN 978-963-508-959-8.
geometodika folyóirat   online és nyomtatott számok: www.geometodika.hu
</t>
  </si>
  <si>
    <t>OFD1218</t>
  </si>
  <si>
    <t>Európa természeti- és társadalomföldrajza</t>
  </si>
  <si>
    <t>Physical and Social geography of Europe</t>
  </si>
  <si>
    <t>A kurzus során a hallgatók megismerik Európa természet- és társadalomföldrajzi erőforrásait és felhasználási lehetőségeit, s a gazdasági potenciál értékelésével a társadalom különböző szintű
környezetátalakító-tájformáló tevékenységét. Betekintést nyernek Európa gazdasági és politikai integrációjának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</si>
  <si>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Europe.Their potential for use, and by evaluating the economic potential, the different levels of society
Environmental transformation-landscape-forming activities. They gain insight into the basic elements of Europe's economic and political integration, with the economic, political and social characteristics of each group of countries and regions being exposed. Spatial structure lines and centers of gravity.</t>
  </si>
  <si>
    <t>Probáld F.: Európa regionális földrajza. ELTE Kiadó. Budapest, 2006. ISBN: 9789634633198                               Erdősi Ferenc: Európa közlekedése és a regionális fejlődés, 2000. Dialóg Campus Kiadó, Budapest-Pécs, ISBN: 963 9123 29 3,                                                       Lerner János: Ezerszínű Európa, Szalay Könyvkiadó, 2006., ISBN: 963 9555 95 9</t>
  </si>
  <si>
    <t>OFD1219</t>
  </si>
  <si>
    <t>Politikai földrajz és szociálgeográfia</t>
  </si>
  <si>
    <t>Political and social geography</t>
  </si>
  <si>
    <t>A tantárgy célja: a kurzus során a politikai földrajz fogalomkészletének, módszereinek, forrásainak bemutatásán túl betekintést nyú̇jtson 
az egyes európai nagyrégiók állam földrajzi-geopolitikai fejődésébe. A  kurzus  második  felében  a  
szociálgeográfia-szociológia főbb vizsgálati mezői, elméletei és módszerei kerülnek bemutatásra.</t>
  </si>
  <si>
    <t>The aim of the course is to provide insights into the concept of the concept, methods and resources of the political geography during the course the geo-geopolitical development of the individual European regions of Europe. In the second half of the course a the main fields of study, theories, and methods of social geography sociology are presented.</t>
  </si>
  <si>
    <r>
      <rPr>
        <b/>
        <u/>
        <sz val="11"/>
        <color theme="1"/>
        <rFont val="Arial"/>
        <family val="2"/>
        <charset val="238"/>
      </rPr>
      <t>Tudás:</t>
    </r>
    <r>
      <rPr>
        <sz val="11"/>
        <color theme="1"/>
        <rFont val="Arial"/>
        <family val="2"/>
        <charset val="238"/>
      </rPr>
      <t xml:space="preserve"> A hallgató megismeri és tudja értelmezni a politikai földrajz és szociálgeográfia-szociológia különböző területi különbségeit.         </t>
    </r>
    <r>
      <rPr>
        <b/>
        <u/>
        <sz val="11"/>
        <color theme="1"/>
        <rFont val="Arial"/>
        <family val="2"/>
        <charset val="238"/>
      </rPr>
      <t xml:space="preserve">Képesség: </t>
    </r>
    <r>
      <rPr>
        <sz val="11"/>
        <color theme="1"/>
        <rFont val="Arial"/>
        <family val="2"/>
        <charset val="238"/>
      </rPr>
      <t xml:space="preserve">A hallgató képes felismerni a társadalmi-politikai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komplexen vizsgálja a kérdéskörhöz kapcsolódó folyamatokat.                         </t>
    </r>
    <r>
      <rPr>
        <b/>
        <u/>
        <sz val="11"/>
        <color theme="1"/>
        <rFont val="Arial"/>
        <family val="2"/>
        <charset val="238"/>
      </rPr>
      <t/>
    </r>
  </si>
  <si>
    <r>
      <rPr>
        <b/>
        <u/>
        <sz val="11"/>
        <color theme="1"/>
        <rFont val="Arial"/>
        <family val="2"/>
        <charset val="238"/>
      </rPr>
      <t>Knowledge:</t>
    </r>
    <r>
      <rPr>
        <sz val="11"/>
        <color theme="1"/>
        <rFont val="Arial"/>
        <family val="2"/>
        <charset val="238"/>
      </rPr>
      <t xml:space="preserve"> The student understands and understands the different territorial differences between political geography and social geography sociology.                                </t>
    </r>
    <r>
      <rPr>
        <b/>
        <u/>
        <sz val="11"/>
        <color theme="1"/>
        <rFont val="Arial"/>
        <family val="2"/>
        <charset val="238"/>
      </rPr>
      <t xml:space="preserve">Ability: </t>
    </r>
    <r>
      <rPr>
        <sz val="11"/>
        <color theme="1"/>
        <rFont val="Arial"/>
        <family val="2"/>
        <charset val="238"/>
      </rPr>
      <t xml:space="preserve">The student is able to recognize the socio-political processes, okay relationships and relationships.           </t>
    </r>
    <r>
      <rPr>
        <b/>
        <u/>
        <sz val="11"/>
        <color theme="1"/>
        <rFont val="Arial"/>
        <family val="2"/>
        <charset val="238"/>
      </rPr>
      <t>Attitude:</t>
    </r>
    <r>
      <rPr>
        <sz val="11"/>
        <color theme="1"/>
        <rFont val="Arial"/>
        <family val="2"/>
        <charset val="238"/>
      </rPr>
      <t xml:space="preserve"> The student should endeavor to examine complex issues related to the subject. </t>
    </r>
    <r>
      <rPr>
        <b/>
        <u/>
        <sz val="11"/>
        <color theme="1"/>
        <rFont val="Arial"/>
        <family val="2"/>
        <charset val="238"/>
      </rPr>
      <t/>
    </r>
  </si>
  <si>
    <t>two in-class tests</t>
  </si>
  <si>
    <t xml:space="preserve">1. MEZŐ F. 2000: A politikai földrajz alapjai. Kossuth Egyetemi Kiadó, Debrecen, 382 p. 
ISBN: 963-463-659-4
2. PAP N. - VÉGH A. (szerk.) 2005): A Kárpát-medence politikai földrajza.
 PTE TTK Földrajzi Intézet Kelet-Mediterrán és Balkán Tanulmányok Központja, Pécs, 261p.
ISBN:963-642-062-9
</t>
  </si>
  <si>
    <t>OFD1220</t>
  </si>
  <si>
    <t>Környezeti földtudományok</t>
  </si>
  <si>
    <t>Environmental Geography</t>
  </si>
  <si>
    <t>A kurzus bevezetéseként a hallgatók alapvető biológiai, geokémiai, geofizikai és ásványkémiai ismeretekre tesznek szert. A későbbiekben a hallgatók megismerik a különböző környezeti rendszerek felépítését, összefüggéseit, végül a globális környezeti rendszerek működésébe nyernek betekintést. A gyakorlatok során elsajátítják a rendszer modellezés módszereit, végül önálló munka keretében megalkotnak egy tetszőleges, ugyanakkor összetett környezeti rendszermodellt.</t>
  </si>
  <si>
    <t>As an introduction to the course, students acquire basic biological, geochemical and geophysical knowledge. Then throughout the course, students learn about the structure and context of different environmentally systems, and ultimately gain insight into the functioning of global environmental systems. During the exercises, they acquire the methods of modeling an environmentally system and ultimately create an arbitrary, but complex, environmental system model.</t>
  </si>
  <si>
    <t xml:space="preserve">Ajánlott irodalom:
Ángyán J. - Kerényi A. - Papp S. - Rakonczai J. 2008: Környezettan ISBN: 978-615-5044-32-8
Kerényi A. 1995: Általános környezetvédelem, Szeged; Mozaik Kiadó
</t>
  </si>
  <si>
    <t>OFD8003</t>
  </si>
  <si>
    <t>Szakmódszertan 3.</t>
  </si>
  <si>
    <t>Methodology 3.</t>
  </si>
  <si>
    <t xml:space="preserve">A kompetenciaalapú oktatás földrajzban, elméleti bevezetés, NAT2020-kompetenciák. A tanulói készség és kompetenciafejlesztés rendszere. Szakspecifikus sajátosságok az adaptív oktatásban. Tehetséggondozás lehetőségei iskolában és iskolán kívül. Versenyek, pályázatok és projektmunkák szerepe a tehetségek kibontakoztatásában
A felzárkóztatás jelentősége, a „korrepetálás” szerepe.  A természettudományos és  társadalmi kompetenciák fejlesztése a földrajztanítás, - tanulás folyamatában.   Helyismereti lehetőségek.  Vizuális prezentációs technikák alkalmazásában rejlő felzárkóztatási és tehetségfejlesztési lehetőségek. A projektmunka és hatékonysága, helyismereti, természeti és társadalmi témakörökben. A földrajztanítás rövid története.  Terepi ismeretszerzés készségfejlesztő szerepe és lehetőségei. Tematikus terv, 7-8. és 9-10. évfolyamra történő megírása. Az közép- és emelt szintű érettségi különbözősége, feladatok érettségi tételsorok, projektérettségi áttekintése. Az érettségire való felkészítés lehetőségei.
</t>
  </si>
  <si>
    <t xml:space="preserve">Zárthelyi dolozat 50 % feletti teljesítése. 
Bemutatandó feladattervek, 5 db, beépítve az óratervezetbe, „írásban” és bemutatva:
1.Kompetenciafejlesztő feladat 
2. Helyismereti földrajzi feladat
3. Tehetséggondozó feladat 
4. Felzárkóztató feladat  
5. Egy kiválasztott évfolyam tanmenete – saját összeállítás. A feladatok elfogadása.
</t>
  </si>
  <si>
    <t xml:space="preserve">Makádi Mariann: Kompetenciafejlesztő földrajztanítás, Összefoglaló szakmódszertani tanulmány  ELTE 2015  p75
Makádi Mariann: Kompetencia- fejlesztő feladattár a földrajz tanítás-tanuláshoz, ELTE TTK FFI – EKE-OFI, Budapest, 2019, p210
Teperics K.-Sáriné Gál E.-Németh G.-Sütő L.-Homoki E.: Földrajztanítás – válogatott módszertani fejezetek, , Debreceni Egytemi Kiadó, Szaktárnet 2015 (letölthető pdf)  ISBN 978 9634738701  256p
Makádi M. (2020): A földrajztanítás módszertani alapjai 2. Hogy tudatosan csinálja... Egyetemi szakmódszertani tankönyv. ELTE TTK, Budapest. 204 p.
BÁNKÚTI ZS.-CSORBA L. (szerk.) (2011):Átmenet a tantárgyak között. A természettudományos  tantárgyak megújításának lehetőségei. Oktatáskutató és Fejlesztő Intézet. Budapest, p138
Dancsiskó Katalin: Projektmódszer földrajzórán  (ez egy jó cikk utána kell néznem, hogy hol pontosan, esetleg elküldhetitek ha megvan)
Földrajz érettségi vizsgaleírás és részletes vizsgakövetelmények https://www.oktatas.hu/kozneveles/erettsegi/erettsegi_vizsgatargyak
</t>
  </si>
  <si>
    <t>OFD1121</t>
  </si>
  <si>
    <t>A világgazdaság folyamatai és működési zavarai</t>
  </si>
  <si>
    <t>Global economic processes and dysfunctions</t>
  </si>
  <si>
    <t>A modern világgazdaság fejlődési szakaszai és sajátosságai. A regulációs elmélet. A fordizmus és keynesizmus, valamint ezek válsága. A posztfordizmus. A neoliberalizmus. A fejlett és fejlődő országok fejlődési pályái. Kontinentális blokkok. Transznacionális vállalatok. A 2008-2009-es gazdasági világválság.    Globális problémák, megatrendek. Nemzetköziesedés, Liberalizáció, Homogenizálódás, Amerikanizálódás,  Zsugorodó Föld, Nemzetközi szervezetek (IMF, WB, WTO), Globalizáció ellenes mozgalmak.</t>
  </si>
  <si>
    <t>Development stages and characteristics of the modern world economy. Regulatory theory. Fordism and Keynesianism and their crisis. Postford. Neo-liberalism. The development paths of developed and developing countries. Continent blocks. Transnational companies. The 2008-2009 World Economic Crisis. Global problems, megatrends. Internationalization, Liberalization, Homogenization, Americanization, Shrinking Earth, International Organizations (IMF, WB, WTO), Anti-Globalization Movements.</t>
  </si>
  <si>
    <r>
      <rPr>
        <b/>
        <u/>
        <sz val="11"/>
        <color theme="1"/>
        <rFont val="Arial"/>
        <family val="2"/>
        <charset val="238"/>
      </rPr>
      <t>Tudás:</t>
    </r>
    <r>
      <rPr>
        <sz val="11"/>
        <color theme="1"/>
        <rFont val="Arial"/>
        <family val="2"/>
        <charset val="238"/>
      </rPr>
      <t xml:space="preserve">A világgazdaság az emberiség legátfogóbb, világméretű gazdasági egysége, amely szerves egészet alkot. Meghatározott struktúrával rendelkezik, amelynek ellentétes pólusait a centrum és a periféria fogalmával definiálhatjuk. 
A világgazdaság magasabb rendű, mint a nemzetgazdaságok egyszerű összessége. Lehetővé teszi az erőforrások felhasználásának nagyobb hatékonyságát. Az emberiség ún. globális problémái csak világgazdasági keretben oldhatók meg.                                 </t>
    </r>
    <r>
      <rPr>
        <b/>
        <u/>
        <sz val="11"/>
        <color theme="1"/>
        <rFont val="Arial"/>
        <family val="2"/>
        <charset val="238"/>
      </rPr>
      <t>Képesség:</t>
    </r>
    <r>
      <rPr>
        <sz val="11"/>
        <color theme="1"/>
        <rFont val="Arial"/>
        <family val="2"/>
        <charset val="238"/>
      </rPr>
      <t xml:space="preserve">  A világgazdaság mint az emberiség legátfogóbb, világméretű gazdaság egysége egyetemes jellegű. Az egyetemesség anyagi alapja a globális méretekben szervezett nemzetközi munkamegosztás, illetve az egységessé váló világpiac.A világgazdaság meghatározott struktúrával rendelkezik, amely politikai, hatalmi kölcsönös függőségi viszonyokat jelentenek.       </t>
    </r>
    <r>
      <rPr>
        <b/>
        <u/>
        <sz val="11"/>
        <color theme="1"/>
        <rFont val="Arial"/>
        <family val="2"/>
        <charset val="238"/>
      </rPr>
      <t xml:space="preserve">Attitűd: </t>
    </r>
    <r>
      <rPr>
        <sz val="11"/>
        <color theme="1"/>
        <rFont val="Arial"/>
        <family val="2"/>
        <charset val="238"/>
      </rPr>
      <t>A mai modern világgazdaság több szereplős rendszer. A hagyományos szervezett gazdaságok mellett a világgazdaság további fejlődését a transznacionális vállalatok (TNC), valamint különböző típusú és erejű regionális integrációs szervezet együttes hatása és kapcsolatrendszere határozza meg. A nemzetgazdaságok, integrációs tömörülések, TNC-k - és a közöttük kialakult kapcsolatok ellentmondásos egységeként értelmezhetjük.
A világrendszer a gazdasági szférán kívül magába foglalja az emberiség etnikai, politikai, kulturális, katonai, diplomáciai stb. viszonyait és azok kölcsönös kapcsolatrendszerét.</t>
    </r>
    <r>
      <rPr>
        <b/>
        <u/>
        <sz val="11"/>
        <color theme="1"/>
        <rFont val="Arial"/>
        <family val="2"/>
        <charset val="238"/>
      </rPr>
      <t xml:space="preserve">
</t>
    </r>
  </si>
  <si>
    <r>
      <rPr>
        <b/>
        <u/>
        <sz val="11"/>
        <color theme="1"/>
        <rFont val="Arial"/>
        <family val="2"/>
        <charset val="238"/>
      </rPr>
      <t xml:space="preserve">Knowledge: </t>
    </r>
    <r>
      <rPr>
        <sz val="11"/>
        <color theme="1"/>
        <rFont val="Arial"/>
        <family val="2"/>
        <charset val="238"/>
      </rPr>
      <t xml:space="preserve">The world economy is the most comprehensive, worldwide economic entity of mankind, which forms an integral whole. It has a defined structure whose opposite poles can be defined by the center and the periphery.
The world economy is higher than the simple aggregate of national economies. It allows for more efficient use of resources. Humanity is so called. Its global problems can only be solved in the global economic context.
</t>
    </r>
    <r>
      <rPr>
        <b/>
        <u/>
        <sz val="11"/>
        <color theme="1"/>
        <rFont val="Arial"/>
        <family val="2"/>
        <charset val="238"/>
      </rPr>
      <t xml:space="preserve">Ability: </t>
    </r>
    <r>
      <rPr>
        <sz val="11"/>
        <color theme="1"/>
        <rFont val="Arial"/>
        <family val="2"/>
        <charset val="238"/>
      </rPr>
      <t xml:space="preserve">The world economy as the most comprehensive, global economy of mankind is universal. The material basis of universality is the international division of labor organized on a global scale and the unified world market. The world economy has a defined structure that is a political, power interdependent relationship.             </t>
    </r>
    <r>
      <rPr>
        <b/>
        <u/>
        <sz val="11"/>
        <color theme="1"/>
        <rFont val="Arial"/>
        <family val="2"/>
        <charset val="238"/>
      </rPr>
      <t>Attitude:</t>
    </r>
    <r>
      <rPr>
        <sz val="11"/>
        <color theme="1"/>
        <rFont val="Arial"/>
        <family val="2"/>
        <charset val="238"/>
      </rPr>
      <t xml:space="preserve"> Today's modern world economy is a multi-player system. In addition to traditional organized economies, the further development of the world economy is determined by the combined effect and relationship of transnational corporations (TNCs) and various types of strong regional integration organizations. It can be interpreted as a controversial unit of national economies, integration clusters, TNCs - and their relationships.
In addition to the economic sphere, the world system encompasses ethnic, political, cultural, military, diplomatic, and so on. Relations and their mutual relationship.
</t>
    </r>
    <r>
      <rPr>
        <b/>
        <u/>
        <sz val="11"/>
        <color theme="1"/>
        <rFont val="Arial"/>
        <family val="2"/>
        <charset val="238"/>
      </rPr>
      <t/>
    </r>
  </si>
  <si>
    <t>Cséfalvay Z. (2004): Globalizáció 1.0 és Globalizáció 2.0 Nemzeti Tankönyvkiadó, Budapest. ISBN: 9631955117                      Mészáros R. et. al. (2010): A globális gazdaság földrajzi dimenziói. Akadémiai Kiadó, Budapest., ISBN: 9789630589369</t>
  </si>
  <si>
    <t>OFD1122</t>
  </si>
  <si>
    <t>Kontinensek földrajza 1.</t>
  </si>
  <si>
    <t>Geography of the Continents 1.</t>
  </si>
  <si>
    <t>A kurzus során a hallgatók megismerik Amerika természet- és társadalomföldrajzi erőforrásait és felhasználási lehetőségeit, s a gazdasági potenciál értékelésével a társadalom különböző szintű
környezetátalakító-tájformáló tevékenységét. Betekintést nyernek Amerika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</si>
  <si>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Amerika.Their potential for use, and by evaluating the economic potential, the different levels of society
Environmental transformation-landscape-forming activities. They gain insight into the basic elements of Amerika's economic and political integration, with the economic, political and social characteristics of each group of countries and regions being exposed. Spatial structure lines and centers of gravity.</t>
  </si>
  <si>
    <r>
      <rPr>
        <b/>
        <u/>
        <sz val="11"/>
        <color theme="1"/>
        <rFont val="Arial"/>
        <family val="2"/>
        <charset val="238"/>
      </rPr>
      <t xml:space="preserve">Knowledge: </t>
    </r>
    <r>
      <rPr>
        <sz val="11"/>
        <color theme="1"/>
        <rFont val="Arial"/>
        <family val="2"/>
        <charset val="238"/>
      </rPr>
      <t xml:space="preserve">The student know the natural and socio-economic features of America. It has basic American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America possesses complex geographic analyzes and evaluations and publishes its own results with the knowledge of nature and social geography in America.
</t>
    </r>
    <r>
      <rPr>
        <b/>
        <u/>
        <sz val="11"/>
        <color theme="1"/>
        <rFont val="Arial"/>
        <family val="2"/>
        <charset val="238"/>
      </rPr>
      <t/>
    </r>
  </si>
  <si>
    <t>Gábris Gyula (szerk.): Regionális természetföldrajzi atlasz, Tengerentúli világrészek, ELTE
Eötvös kiadó, Budapest 1999. ISBN: 9789634632429                               Mészáros R.-Probáld F.-Sárfalvi B.-Szegedi N.: Amerika gazdaságföldrajza Tankönyvkiadó
Budapest, 2006., ISBN: 963 463 659 4 5</t>
  </si>
  <si>
    <t>OFD1123</t>
  </si>
  <si>
    <t>Területfejlesztés és regionális politika</t>
  </si>
  <si>
    <t>Regional development and policy</t>
  </si>
  <si>
    <t xml:space="preserve">A tantárgy célja, hogy a hallgatók megismerjék az ország jelenlegi területi problémáit és a főbb fejlesztési irányokat a legújabb tapasztalatokkal és eredményekkel. Ismertetésre kerülnek a regionális politika alapjai, s elsajátítják a településfejlesztés történetét, célját, módszereit és eszközrendszerét. A hallgatók megismerkednek az európai és a hazai területfejlesztés alapvető viszonyrendszereivel és a térszerkezeti összefüggéseivel. Részletesen ismertetésre kerül a magyar területfejlesztési intézményrendszer szervezete és működése a rendszerváltástól napjainkig. Fontos fogalmai kérdések kerülnek tisztázásra (pl. térkategóriák, stb.). </t>
  </si>
  <si>
    <t>The aim of the course is to acquaint students with the current territorial problems of the country and the main development directions with the latest experiences and results. The basics of regional policy are introduced and the history, purpose, methods and tools of settlement development are mastered. Students get acquainted with the basic relations and spatial contexts of European and Hungarian regional development. The organization and operation of the Hungarian regional development institutional system from the change of regime to the present day will be described in detail. Important conceptual issues are clarified (e.g., space categories, etc.).</t>
  </si>
  <si>
    <t xml:space="preserve">Tudás: A hallgató új ismeretinek köszönhetően felismeri a területek komplexitását, a regionalitás nyújtotta előnyöket és azok elősegítését célzó eszközöket. 
Képesség: Képes lesz a területfejlesztés problémáit és számos térkapcsolatot átlátni, s felismerni a területi értékeket.
Attitűd: Felismeri a területi értékeket és igényli a megszerzett tudásának bővítését.
</t>
  </si>
  <si>
    <t>Knowledge: Thanks to the student's new knowledge, he / she recognizes the complexity of the areas, the benefits of regionalism and the means to promote them.
Ability: You will be able to see the problems of regional development and many spatial connections, and to recognize territorial values.
Attitude: Recognizes territorial values and requires expanding the knowledge gained.</t>
  </si>
  <si>
    <t xml:space="preserve">Rechnitzer János – Smahó Melinda (2011): Területi politika, Kiadó: Akadémiai Kiadó, Budapest, 451 p., ISBN 978 963 05 9044 0
Süli-Zakar István (szerk.) (2010): A terület- és településfejlesztés alapjai II., Kiadó: Dialóg Campus Kiadó, Budapest-Pécs, 511 p., ISBN 978 963 9950 30 6
Illés Iván (2008): Regionális gazdaságtan - Területfejlesztés, Kiadó: Typotex Kiadó, Budapest, 262 p. ISBN 978 963 279 004 6
Miklóssy Endre (2004): Területi tervezés, Kiadó: Agroinform Kiadó és Nyomda kft, Budapest, 390 p., ISBN: 963 502 820 2
</t>
  </si>
  <si>
    <t>OFD8004</t>
  </si>
  <si>
    <t>Kollaborációs tanulási környezet</t>
  </si>
  <si>
    <t>Collaborative Learning Environment</t>
  </si>
  <si>
    <t>Az információfeldolgozás lehetőségei a földrajzórákon. Az alapvető gondolkodási műveletek, problémamegoldó gon-dolkodás fejlesztése digitális programok és appok segítségével.  Digitális programok, appok rövid bemutatása,  áttekintése: Mozaweb, Worldwall, okosdoboz, Settera, Kahoot, Redmenta, Classroom, Kréta DTK, GPS alkalmazás lehetősége, Goggle Erath,  Worldometers, egyéb appok, programok rövid bemutatása, a hallgatók által történő ismertetése, konkrét feladatok. A földrajz speciális kompetencia-fejlesztési lehetőségei. Térképi -terepi tájékozódási gyakorlatok GPS használattal. IKT a motivációban és a szemléltetésben, Digitalizáció lehetősége a rendszerezésben, lényegkiemelésben. , IKT lehetősége az ellenőrzésben, Kísérletek a „neten”. Projektmódszerben rejlő együttműködések, Tükrözött osztályterem, drámapedagógia lehetősége földrajz órákon. A természeti-társadalmi környezeti információk és a valós események kapcsolata, földrajzi  készségek a mindennapokban. A tanulási kompetenciák fejlesztése IKT által a földrajztanítás, -tanulás folyamatában.</t>
  </si>
  <si>
    <t>Öt-féle IKT használatának bemutatása saját tervezésű földrajzi feladatokon keresztül, más-más didkatikai lépéshez. Classroom vagy Redmenta programban összeállított témazáró dolgozat megoldással, osztályozással.</t>
  </si>
  <si>
    <t>Demonstrate the use of five different ICTs through self-designed geographical tasks for different didactic steps. Thematic final essay in Classroom or Redmenta with solutions and grading.</t>
  </si>
  <si>
    <t xml:space="preserve">Kleininger Tamás (2006) IKT–eszközök a földrajz oktatásában. Új Pedagógiai Szemle. Február. Forrás URL: http://www.oki.hu/oldal.php?tipus=cikk&amp;kod=2006-02-in-Kleininger-Ikt
A földrajztanár elektronikus eszközkészlete – FÖLDRAJZ nEtSZKÖZKÉSZLET interaktív, multimédiás honlap http://netszkozkeszlet.ektf.hu Rácz Sándor - Bácskiané Pristyák Erika (2020) Földrajzi összefoglaló feladatgyűjtemény hagyományos és interaktív feladatokkal az általános iskolák 7. és 8. évfolyamainak.  https://www.sites.google.com/view/foldrajzifeladatok
Dr. Pajtókné Dr. Tari, Ilona (2011) : Az IKT kompetencia alkalmazása a földrajztanításban, 2011 EKF TTK, pdf file:///C:/Users/User/Downloads/0038_foldrajz_PajtokneIlonka.pdf.  p71
A projektmódszer egy lehetséges földrajzórai alkalmazása
ADAMICZA A– GYÖKERES Cs–RÁCZ M– SZÉKELY F– VARGA D 
https://geometodika.hu/2021/03/22/a-projektmodszer-egy-lehetseges-foldrajzorai-alkalmazasa/
RE-PE-T-HA-KÖNYVEK. Sorozatszerkesztő: Chrappán Magdolna PROJEKTOKTATÁS. Szerkesztette: Revákné Markóczi Ibolya - PDF Ingyenes letöltés
RE-PE-T-HA-KÖNYVEK Sorozatszerkesztő: Chrappán Magdolna PROJEKTMÓDSZER, PROJEKTOKTATÁS Szerkesztette: Revákné Markóczi Ibolya Írták: Bun Zoltán, Buda András, Buhály Attila, Havasi Tamás, Pálfi Sándor, 
https://docplayer.hu/213384265-Re-pe-t-ha-konyvek-sorozatszerkeszto-chrappan-magdolna-projektoktatas-szerkesztette-revakne-markoczi-ibolya.html
Makádi M. (2015): Tevékenykedtető módszerek a földrajztanításban. Egyetemi szakmódszertani e-tankönyv. ELTE TTK, Budapest. 183 p. 
</t>
  </si>
  <si>
    <t>OFD1224</t>
  </si>
  <si>
    <t>Kontinensek földrajza 2.</t>
  </si>
  <si>
    <t>Geography of the Continents 2.</t>
  </si>
  <si>
    <t>A kurzus során a hallgatók megismerik Ázsia természet- és társadalomföldrajzi erőforrásait és felhasználási lehetőségeit, s a gazdasági potenciál értékelésével a társadalom különböző szintű
környezetátalakító-tájformáló tevékenységét. Betekintést nyernek Ázsia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</si>
  <si>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Asia.Their potential for use, and by evaluating the economic potential, the different levels of society
Environmental transformation-landscape-forming activities. They gain insight into the basic elements of Asia's economic and political integration, with the economic, political and social characteristics of each group of countries and regions being exposed. Spatial structure lines and centers of gravity.</t>
  </si>
  <si>
    <r>
      <rPr>
        <b/>
        <u/>
        <sz val="11"/>
        <color theme="1"/>
        <rFont val="Arial"/>
        <family val="2"/>
        <charset val="238"/>
      </rPr>
      <t xml:space="preserve">Knowledge: </t>
    </r>
    <r>
      <rPr>
        <sz val="11"/>
        <color theme="1"/>
        <rFont val="Arial"/>
        <family val="2"/>
        <charset val="238"/>
      </rPr>
      <t xml:space="preserve">The student know the natural and socio-economic features of Asia. It has basic Asiaian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Asia possesses complex geographic analyzes and evaluations and publishes its own results with the knowledge of nature and social geography in Asia.
</t>
    </r>
    <r>
      <rPr>
        <b/>
        <u/>
        <sz val="11"/>
        <color theme="1"/>
        <rFont val="Arial"/>
        <family val="2"/>
        <charset val="238"/>
      </rPr>
      <t/>
    </r>
  </si>
  <si>
    <t xml:space="preserve">Gábris Gyula (szerk.): Regionális természetföldrajzi atlasz, Tengerentúli világrészek, ELTE Eötvös kiadó, Budapest 1999. ISBN: 9789634632429                            Probáld Ferenc (szerk.): Ázsia, Ausztrália és Óceánia földrajza, ELTE Eötvös kiadó, Budapest
2001. , ISBN: 9634631614
</t>
  </si>
  <si>
    <t>OFD1225</t>
  </si>
  <si>
    <t>Magyarország történeti földrajza</t>
  </si>
  <si>
    <t>Historical geography of Hungary</t>
  </si>
  <si>
    <t xml:space="preserve">A tantárgy célja, hogy bemutassa a Kárpát-medencében (a mindenkori országterületen) a földrajzi környezet változásait és a társadalmi-gazdasági fejlődés alapvonalait a honfoglalástól a XX. század közepéig. A tantárgy keretein belül a következő témakörök kerülnek megtárgyalásra: A korai feudalizmus ideje (10-13. sz.). Magyarország bányaipara és kohászata (Az államalapítástól a 16. sz. közepéig). A virágzó és a kései feudalizmus korszaka (14-17. sz.) A feudalizmusból a kapitalizmusba való átmenet (18-19. sz.). A gazdaság tőkés átalakulása (1848-1918). Társadalomföldrajzi változások (1918-45). </t>
  </si>
  <si>
    <t>The course aims to introduce the changes in the geographical environment and the most important aspects of socio-economic development in the Carpathian Basin (within the territory of Hungary) from the Hungarian conquest to the middle of the 20th century. The course will cover the following topics: Early feudalism (10th – 13th centuries). Mining and metallurgy in Hungary (from the foundation of the state to the middle of the 16th century). The era of flourishing and late feudalism (14th – 17th centuries) The transition from feudalism to capitalism (18th – 19th centuries). The capitalist transformation of the economy (1848-1918). Social geographical changes (1918-45).</t>
  </si>
  <si>
    <r>
      <rPr>
        <b/>
        <u/>
        <sz val="11"/>
        <color theme="1"/>
        <rFont val="Arial"/>
        <family val="2"/>
        <charset val="238"/>
      </rPr>
      <t>Tudás</t>
    </r>
    <r>
      <rPr>
        <sz val="11"/>
        <color theme="1"/>
        <rFont val="Arial"/>
        <family val="2"/>
        <charset val="238"/>
      </rPr>
      <t xml:space="preserve">: A hallgató ismeri Magyarország földrajzi környezetében bekövetkezett változásokat és a társadalmi-gazdasági fejlődés alapvonalait a honfoglalástól a XX. század közepéig. 
</t>
    </r>
    <r>
      <rPr>
        <b/>
        <u/>
        <sz val="11"/>
        <color theme="1"/>
        <rFont val="Arial"/>
        <family val="2"/>
        <charset val="238"/>
      </rPr>
      <t>Képesség</t>
    </r>
    <r>
      <rPr>
        <sz val="11"/>
        <color theme="1"/>
        <rFont val="Arial"/>
        <family val="2"/>
        <charset val="238"/>
      </rPr>
      <t xml:space="preserve">: Képes önálló helytörténeti kutatást végezni. 
</t>
    </r>
    <r>
      <rPr>
        <b/>
        <u/>
        <sz val="11"/>
        <color theme="1"/>
        <rFont val="Arial"/>
        <family val="2"/>
        <charset val="238"/>
      </rPr>
      <t>Attitűd</t>
    </r>
    <r>
      <rPr>
        <sz val="11"/>
        <color theme="1"/>
        <rFont val="Arial"/>
        <family val="2"/>
        <charset val="238"/>
      </rPr>
      <t xml:space="preserve">: Felismeri a történeti folyamatok máig ható konzekvenciáit a gazdaságra, társadalomra, településhálózatra. 
</t>
    </r>
  </si>
  <si>
    <r>
      <rPr>
        <b/>
        <u/>
        <sz val="11"/>
        <color theme="1"/>
        <rFont val="Arial"/>
        <family val="2"/>
        <charset val="238"/>
      </rPr>
      <t>Knowledge</t>
    </r>
    <r>
      <rPr>
        <sz val="11"/>
        <color theme="1"/>
        <rFont val="Arial"/>
        <family val="2"/>
        <charset val="238"/>
      </rPr>
      <t xml:space="preserve">: The student is familiar with the changes in the geographical environment and the most important aspects of socio-economic development in the Carpathian Basin (within the territory of Hungary) from the Hungarian conquest to the middle of the 20th century.
</t>
    </r>
    <r>
      <rPr>
        <b/>
        <u/>
        <sz val="11"/>
        <color theme="1"/>
        <rFont val="Arial"/>
        <family val="2"/>
        <charset val="238"/>
      </rPr>
      <t>Ability</t>
    </r>
    <r>
      <rPr>
        <sz val="11"/>
        <color theme="1"/>
        <rFont val="Arial"/>
        <family val="2"/>
        <charset val="238"/>
      </rPr>
      <t xml:space="preserve">: The student is able to do local historical research. 
</t>
    </r>
    <r>
      <rPr>
        <b/>
        <u/>
        <sz val="11"/>
        <color theme="1"/>
        <rFont val="Arial"/>
        <family val="2"/>
        <charset val="238"/>
      </rPr>
      <t>Attitude</t>
    </r>
    <r>
      <rPr>
        <sz val="11"/>
        <color theme="1"/>
        <rFont val="Arial"/>
        <family val="2"/>
        <charset val="238"/>
      </rPr>
      <t xml:space="preserve">: Recognizes the present-day consequences of historical process on the economy, society and the settlement network. 
</t>
    </r>
  </si>
  <si>
    <t xml:space="preserve">Frisnyák S. (1995): Magyarország történeti földrajza. Nemzeti Tankönyvkiadó, Budapest. ISBN: 963 18 6784 6
Frisnyák S. szerk. (2000): Az Alföld történeti földrajza.MTA Szabolcs-Szatmár-Bereg Megyei Tudományos Testülete - Nyíregyházi Főiskola Földrajz Tanszéke, Nyíregyháza. ISBN: 963 9130 65 6
Beluszky P. szerk. (2005 és 2008) Magyarország történeti földrajza I. és II. Dialóg Campus Kiadó, Budapest-Pécs. ISBN: 963 9310 51 4
</t>
  </si>
  <si>
    <t>OFD1226</t>
  </si>
  <si>
    <t>Turizmusföldrajz</t>
  </si>
  <si>
    <t xml:space="preserve">Tourism geography </t>
  </si>
  <si>
    <t>A tantárgy keretein belül meghatározásra kerül a turizmus fogalma, lehetséges csoportosításai, alapfogalmak. A turizmus történeti fejlődése, tömegessé válásának folyamata, jelentősége napjainkban. A turizmus piaca, a piac összetevői, jellemzői, működése, sajátosságai.</t>
  </si>
  <si>
    <t>Within the framework of the subject, the concept of tourism, its possible groupings and basic concepts are defined. The historical development of tourism, the process of its mass, its significance today. Tourism market, market components, characteristics, operation, peculiarities.</t>
  </si>
  <si>
    <t>Michalkó Gábor (2011): Magyarország modern turizmusföldrajza, Kiadó: Dialóg Campus Kiadó, Budapest-Pécs, 288 p., ISBN 978 963 7296 29 1
Martonné Erdős Katalin (2009): A turizmus alapjai, Kiadó: Debreceni Egyetem, Debrecen, 180 p., ISBN 978 963 88933 1 4</t>
  </si>
  <si>
    <t>OFD1227</t>
  </si>
  <si>
    <t>Tájökológia</t>
  </si>
  <si>
    <t>Landscape ecology</t>
  </si>
  <si>
    <t>A tájökológia kiindulópontja a tájat alkotó és a táj alakításában részt vevő élő és élettelen rendszerek elemeinek megismerése, vizsgálata, ezek összekapcsoltsága, a táj uralkodó és alárendelt elemeinek és az uralkodó táji folyamatok megismerése. A korábban megszerzett tudás (földtan, ásványtan, természetföldrajz, földrajzi övezetesség) alapján ismeretekre alapozva a jellemző hazai illetve külhoni tájtípusok bemutatására és az ott tapasztalható egyedi problémák, sajátosságok bemutatására kerül sor. A tantárgy fő célja a tájban történő gondolkodás, egyféle komplex geográfiai szemléletet kialakítása, a környezet- és tájkutatás társadalmi beágyazottságának elemzése (jogi, adminisztrációs, közgazdasági feltételrendszer), továbbá a konkrét táji konfliktusok kezelésének elsajátítása, valamint a környezet ökológiai szemléletű értékelési módozatainak elsajátítása.</t>
  </si>
  <si>
    <t xml:space="preserve">The starting point of landscape ecology is the understanding and study of the elements of the living and non-living systems that make up the landscape and participate in shaping it, their interconnectedness, the dominant and subordinate elements of the landscape and the dominant landscape processes. Based on the knowledge acquired from previous studies (geology, mineralogy, natural geography, geographic zoning), the typical types of landscapes in the home country and abroad are presented, together with their specific problems and characteristics. The main aim of the course is to develop a complex geographic approach to landscape, to analyse the social context of environmental and landscape research (legal, administrative, economic conditions), to learn how to deal with specific landscape conflicts and to learn how to assess the environment from an ecological perspective.
</t>
  </si>
  <si>
    <r>
      <rPr>
        <b/>
        <u/>
        <sz val="11"/>
        <color theme="1"/>
        <rFont val="Arial"/>
        <family val="2"/>
        <charset val="238"/>
      </rPr>
      <t>Tudás:</t>
    </r>
    <r>
      <rPr>
        <sz val="11"/>
        <color theme="1"/>
        <rFont val="Arial"/>
        <family val="2"/>
        <charset val="238"/>
      </rPr>
      <t xml:space="preserve"> Ismeri a Magyarország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Magyarország éghajlatával, talajtani adottságaival, ismeri növény- és állatföldrajzát. 
</t>
    </r>
    <r>
      <rPr>
        <b/>
        <u/>
        <sz val="11"/>
        <color theme="1"/>
        <rFont val="Arial"/>
        <family val="2"/>
        <charset val="238"/>
      </rPr>
      <t>Képesség</t>
    </r>
    <r>
      <rPr>
        <sz val="11"/>
        <color theme="1"/>
        <rFont val="Arial"/>
        <family val="2"/>
        <charset val="238"/>
      </rPr>
      <t xml:space="preserve">: Felsimeri és értelmezi a Magyarország területén zajló geomorfológiai folyamatokat, képes rekonstruálni a felszínformák morfológiája alapján azok felszínfejlődését. Képes a talajföldrajzi és életföldrajzi jelenségek magyarázatára. 
</t>
    </r>
    <r>
      <rPr>
        <b/>
        <u/>
        <sz val="11"/>
        <color theme="1"/>
        <rFont val="Arial"/>
        <family val="2"/>
        <charset val="238"/>
      </rPr>
      <t>Attitűd:</t>
    </r>
    <r>
      <rPr>
        <sz val="11"/>
        <color theme="1"/>
        <rFont val="Arial"/>
        <family val="2"/>
        <charset val="238"/>
      </rPr>
      <t xml:space="preserve"> Törekszik Magyarország természetföldrajzának minél szélesebb körű megismerésére, igényli az újabb tudományos eredmények befogadását.
</t>
    </r>
  </si>
  <si>
    <r>
      <rPr>
        <b/>
        <u/>
        <sz val="11"/>
        <color theme="1"/>
        <rFont val="Arial"/>
        <family val="2"/>
        <charset val="238"/>
      </rPr>
      <t>Knowledge</t>
    </r>
    <r>
      <rPr>
        <sz val="11"/>
        <color theme="1"/>
        <rFont val="Arial"/>
        <family val="2"/>
        <charset val="238"/>
      </rPr>
      <t xml:space="preserve">: knows the internal forces that have shaped the territory of Hungary in different periods of geological history. Knowledge of the activity of external forces in shaping the territory of Hungary. Knowledge of the main formations, rock types and mineral resources found in Hungary. Knowledge of the climate and soil properties of Hungary, its flora and fauna. 
</t>
    </r>
    <r>
      <rPr>
        <b/>
        <u/>
        <sz val="11"/>
        <color theme="1"/>
        <rFont val="Arial"/>
        <family val="2"/>
        <charset val="238"/>
      </rPr>
      <t>Ability</t>
    </r>
    <r>
      <rPr>
        <sz val="11"/>
        <color theme="1"/>
        <rFont val="Arial"/>
        <family val="2"/>
        <charset val="238"/>
      </rPr>
      <t xml:space="preserve"> to analyse and interpret gemorphological processes in Hungary, to reconstruct the morphology of landforms and their evolution. Ability to explain soil geography and biogeography phenomena. 
</t>
    </r>
    <r>
      <rPr>
        <b/>
        <u/>
        <sz val="11"/>
        <color theme="1"/>
        <rFont val="Arial"/>
        <family val="2"/>
        <charset val="238"/>
      </rPr>
      <t>Attitude</t>
    </r>
    <r>
      <rPr>
        <sz val="11"/>
        <color theme="1"/>
        <rFont val="Arial"/>
        <family val="2"/>
        <charset val="238"/>
      </rPr>
      <t>: It strives for the widest possible knowledge of the natural geography of Hungary, and demands the incorporation of the latest scientific findings.</t>
    </r>
  </si>
  <si>
    <t xml:space="preserve">Csorba Péter 2001: Tájökológia. DE Kossuth Lajos Egyetemi Kiadója. 2001 p. 112. A mű ISBN számmal nem rendelkezik.
Kiss A. - Mezősi G. - Sümeghy Z. (szerk.) (2006): Táj, környezet és társadalom, Szegedi Tudományegyetem, Szeged, p. 788. ISBN 963 482 782 9
Mezősi G. - Rakonczai J. (szerk.) (1997): A geoökológiai térképezés elmélete és gyakorlata. JATE, Természeti Földrajzi Tanszék, Szeged, p. 130. ISBN: 963-482-213-4
Kerényi A. (2008): Tájvédelem, Pedellus Tankönyvkiadó, p. 184. ISBN: 9789639612549 
</t>
  </si>
  <si>
    <t>OFD1128</t>
  </si>
  <si>
    <t>A Kárpát-medence régiói</t>
  </si>
  <si>
    <t>A Kelet-közép-európai térség fejlődési modelljébe ágyazva a Kárpát-medence régióinak adottságaival, múltjával, jelenével és fejlődési lehetőségeivel megismertesse a hallgatókat.        A tananyag részét képezi a gazdasági fejlődés, a kultúrtáj, valamint a régiók, integrációk kialakulásához kapcsolódó alapfogalmak tárgyalásai. Ezt a keretek fokozatos szűkítésével a teljes Közép-Európai régió politikai, majd a Kárpátmedence és Magyarország gazdaságtörténeti vázlata követi. A Kárpát-medence régióinak komplex jellemzése kiterjed a természet földrajzi alapok ismertetésére, a tájhasználat változásaira. Átfogó jellemzést nyújt a népesség, a település, a mezőgazdaság és iparföldrajz témaköreiről, valamint a kulturális és identitásbeli adottságokról.</t>
  </si>
  <si>
    <t>Embedded in the development model of the Eastern Central European region, the students will be introduced to the characteristics, past, present and development opportunities of the Carpathian Basin. Part of the curriculum is the economic development, the cultural landscape and the basic concepts related to the creation of regions and integrations. By gradually narrowing the frames, the whole Central European region follows the political, then the Carpathian Basin and Hungary's economic history sketch. The complex characterization of the regions of the Carpathian Basin extends to the presentation of the phisycal geographic bases and the changes in landscape use. It provides a comprehensive description of the subjects of population, settlement, agriculture and industrial geography, as well as cultural and identity features.</t>
  </si>
  <si>
    <r>
      <rPr>
        <b/>
        <u/>
        <sz val="11"/>
        <color theme="1"/>
        <rFont val="Arial"/>
        <family val="2"/>
        <charset val="238"/>
      </rPr>
      <t>Tudás:</t>
    </r>
    <r>
      <rPr>
        <sz val="11"/>
        <color theme="1"/>
        <rFont val="Arial"/>
        <family val="2"/>
        <charset val="238"/>
      </rPr>
      <t xml:space="preserve"> A régiók kialakulásához kapcsolódó
alapfogalmak ismerete. Közép-Európa politikai földrajzi áttekintése. Ismeri a kultúrtáj kialakulására ható tényezőket a Kárpát-medencében (a magyar társadalom, állam, gazdaság a feudalizmus időszakában, a kapitalista gazdaság
fejlődése,Trianon hatása a társadalomra, államra, gazdaságra, stb.). A Kárpát-medence földrajzi
adottságait.                                  </t>
    </r>
    <r>
      <rPr>
        <b/>
        <sz val="11"/>
        <color theme="1"/>
        <rFont val="Arial"/>
        <family val="2"/>
        <charset val="238"/>
      </rPr>
      <t xml:space="preserve">                                               </t>
    </r>
    <r>
      <rPr>
        <b/>
        <u/>
        <sz val="11"/>
        <color theme="1"/>
        <rFont val="Arial"/>
        <family val="2"/>
        <charset val="238"/>
      </rPr>
      <t>Képesség:</t>
    </r>
    <r>
      <rPr>
        <sz val="11"/>
        <color theme="1"/>
        <rFont val="Arial"/>
        <family val="2"/>
        <charset val="238"/>
      </rPr>
      <t xml:space="preserve"> A Kárpát-medencei régiók történeti földrajzi áttekintése. A Kárpát-medence térszerkezeti
vázlata. A modernizáció regionális különbségei a Kárpát-medencében.                                                                            </t>
    </r>
    <r>
      <rPr>
        <b/>
        <u/>
        <sz val="11"/>
        <color theme="1"/>
        <rFont val="Arial"/>
        <family val="2"/>
        <charset val="238"/>
      </rPr>
      <t>Attitűd:</t>
    </r>
    <r>
      <rPr>
        <sz val="11"/>
        <color theme="1"/>
        <rFont val="Arial"/>
        <family val="2"/>
        <charset val="238"/>
      </rPr>
      <t xml:space="preserve"> Az egyes régiók rövid
jellemzése. A Kárpát-medencei régiók helyzetértékelése az ezredfordulón. A Kárpát-medencei régió
kapcsolatrendszere. A határokon átnyúló együttműködések motivációs mechanizmusai. 
</t>
    </r>
    <r>
      <rPr>
        <b/>
        <u/>
        <sz val="11"/>
        <color theme="1"/>
        <rFont val="Arial"/>
        <family val="2"/>
        <charset val="238"/>
      </rPr>
      <t/>
    </r>
  </si>
  <si>
    <r>
      <rPr>
        <b/>
        <u/>
        <sz val="11"/>
        <color theme="1"/>
        <rFont val="Arial"/>
        <family val="2"/>
        <charset val="238"/>
      </rPr>
      <t xml:space="preserve">Knowledge: </t>
    </r>
    <r>
      <rPr>
        <sz val="11"/>
        <color theme="1"/>
        <rFont val="Arial"/>
        <family val="2"/>
        <charset val="238"/>
      </rPr>
      <t xml:space="preserve">Related to the formation of regions knowledge of basic concepts. Geographical overview of Central Europe. It is aware of the factors that can affect the formation of the cultural landscape in the Carpathian Basin (Hungarian society, state, economy in the period of feudalism, capitalist economy development, Trianon's influence on society, state, economy, etc.). The Carpathian Basin is geographic
endowments.                                                              </t>
    </r>
    <r>
      <rPr>
        <b/>
        <u/>
        <sz val="11"/>
        <color theme="1"/>
        <rFont val="Arial"/>
        <family val="2"/>
        <charset val="238"/>
      </rPr>
      <t xml:space="preserve">Ability: </t>
    </r>
    <r>
      <rPr>
        <sz val="11"/>
        <color theme="1"/>
        <rFont val="Arial"/>
        <family val="2"/>
        <charset val="238"/>
      </rPr>
      <t xml:space="preserve">Historical geographic overview of the Carpathian Basin regions. The Carpathian Basin is a spatial structure
outline. Regional differences in modernization in the Carpathian Basin.                                                     </t>
    </r>
    <r>
      <rPr>
        <b/>
        <u/>
        <sz val="11"/>
        <color theme="1"/>
        <rFont val="Arial"/>
        <family val="2"/>
        <charset val="238"/>
      </rPr>
      <t>Attitude:</t>
    </r>
    <r>
      <rPr>
        <sz val="11"/>
        <color theme="1"/>
        <rFont val="Arial"/>
        <family val="2"/>
        <charset val="238"/>
      </rPr>
      <t xml:space="preserve"> Individual regions are short
characterization. Situation of the Carpathian Basin regions at the turn of the millennium. The Carpathian Basin region
relations. Motivation mechanisms for cross-border cooperation.
</t>
    </r>
    <r>
      <rPr>
        <b/>
        <u/>
        <sz val="11"/>
        <color theme="1"/>
        <rFont val="Arial"/>
        <family val="2"/>
        <charset val="238"/>
      </rPr>
      <t/>
    </r>
  </si>
  <si>
    <t>Horváth Gy. (szerk.) (2007-2008-2009):A Kárpát-medence régiói (szerk.: Horváth Gy.) Dialóg-Campus Kiadó, Budapest-Pécs, ISBN 978 963 9899 71 1
Beluszky P. (2001): A Nagy-Alföld történeti földrajza. Budapest-Pécs, 273 p., ISBN: 963 9542 01 6
Illés I. (2002): Közép és Délkelet Európa az ezredfordulón: Átalakulás, Integráció, Régiók. Dialóg-Campus Kiadó, Budapest-Pécs, ISBN: 963-8575-63-8
Beluszky P. (2009): Magyarország történeti földrajza I-II. Dialóg-Campus Kiadó, Budapest-Pécs, ISBN:978-605-5741-01-3
Kókai S. (2010): A Bánság történeti földrajza (1718-1918). Nyíregyháza, 421 p., ISBN 978-963-9909-45-8</t>
  </si>
  <si>
    <t>OFD1129</t>
  </si>
  <si>
    <t>Tér és társadalom</t>
  </si>
  <si>
    <t>A tantárgy tananyagának elsajátítása során a hallgatók megismerik a társadalomnak a természethez és a térhez való változó viszonyát és a társadalmi-gazdasági-, mentális- és a kibertér különböző aspektusait. Külön hangsúlyt kap az ember viszonya napjainkban a természeti környezethez.</t>
  </si>
  <si>
    <t>While mastering the curriculum of the course, students become acquainted with the changing relationship of society to nature and space and the various aspects of socio-economic, mental and cyberspace. Particular emphasis is placed on man's relationship with the natural environment today.</t>
  </si>
  <si>
    <r>
      <rPr>
        <b/>
        <u/>
        <sz val="11"/>
        <color theme="1"/>
        <rFont val="Arial"/>
        <family val="2"/>
        <charset val="238"/>
      </rPr>
      <t>Tudás</t>
    </r>
    <r>
      <rPr>
        <sz val="11"/>
        <color theme="1"/>
        <rFont val="Arial"/>
        <family val="2"/>
        <charset val="238"/>
      </rPr>
      <t xml:space="preserve">: A hallgató a megszerzett tudása birtokában felismeri a földrajzi környezet és a társadalom fejlődésének egymáshoz való viszonyait. 
</t>
    </r>
    <r>
      <rPr>
        <b/>
        <u/>
        <sz val="11"/>
        <color theme="1"/>
        <rFont val="Arial"/>
        <family val="2"/>
        <charset val="238"/>
      </rPr>
      <t>Képesség</t>
    </r>
    <r>
      <rPr>
        <sz val="11"/>
        <color theme="1"/>
        <rFont val="Arial"/>
        <family val="2"/>
        <charset val="238"/>
      </rPr>
      <t xml:space="preserve">: Képes lesz a társadalom problémáit és az ezekhez kötődő területi és környezeti problémákat átlátni.
</t>
    </r>
    <r>
      <rPr>
        <b/>
        <u/>
        <sz val="11"/>
        <color theme="1"/>
        <rFont val="Arial"/>
        <family val="2"/>
        <charset val="238"/>
      </rPr>
      <t>Attitűd</t>
    </r>
    <r>
      <rPr>
        <sz val="11"/>
        <color theme="1"/>
        <rFont val="Arial"/>
        <family val="2"/>
        <charset val="238"/>
      </rPr>
      <t xml:space="preserve">: Felismeri a társadalmi igényeket és ezek megoldására a megszerzett tudásának köszönhetően új megoldási javaslatokat talál ki. </t>
    </r>
  </si>
  <si>
    <r>
      <rPr>
        <b/>
        <u/>
        <sz val="11"/>
        <color theme="1"/>
        <rFont val="Arial"/>
        <family val="2"/>
        <charset val="238"/>
      </rPr>
      <t>Knowledge</t>
    </r>
    <r>
      <rPr>
        <sz val="11"/>
        <color theme="1"/>
        <rFont val="Arial"/>
        <family val="2"/>
        <charset val="238"/>
      </rPr>
      <t xml:space="preserve">: The student, in possession of the acquired knowledge, recognizes the relationship between the development of the geographical environment and society.
</t>
    </r>
    <r>
      <rPr>
        <b/>
        <u/>
        <sz val="11"/>
        <color theme="1"/>
        <rFont val="Arial"/>
        <family val="2"/>
        <charset val="238"/>
      </rPr>
      <t>Ability</t>
    </r>
    <r>
      <rPr>
        <sz val="11"/>
        <color theme="1"/>
        <rFont val="Arial"/>
        <family val="2"/>
        <charset val="238"/>
      </rPr>
      <t xml:space="preserve">: Will be able to see the problems of society and the related territorial and environmental problems.
</t>
    </r>
    <r>
      <rPr>
        <b/>
        <u/>
        <sz val="11"/>
        <color theme="1"/>
        <rFont val="Arial"/>
        <family val="2"/>
        <charset val="238"/>
      </rPr>
      <t>Attitude</t>
    </r>
    <r>
      <rPr>
        <sz val="11"/>
        <color theme="1"/>
        <rFont val="Arial"/>
        <family val="2"/>
        <charset val="238"/>
      </rPr>
      <t>: Recognizes social needs and invites new solutions to solve them based on the knowledge gained.</t>
    </r>
  </si>
  <si>
    <t>két zárthelyi dolgozat, egy ppt prezentáció</t>
  </si>
  <si>
    <t>two in-class tests, a ppt presentation</t>
  </si>
  <si>
    <t>Tér és Társadalom folyóirat, Kiadó: MTA KRTK Regionális Kutatások Intézete; ISSN 2062-9923 (online); ISSN 0237-7683 (print)
Gazdag László (2018): Környezet-gazdaságtan, környezetgazdálkodás, Kiadó: Kossuth Kiadó Zrt., Budapest, 235 p., ISBN 978 963 099 015 8
Pintér Róbert (szerk.) (2007): Az információs társadalom, Kiadó: Gondolat – Új Mandátum, Budapest, 246 p., ISBN 978 963 693 061 5</t>
  </si>
  <si>
    <t>OFD1130</t>
  </si>
  <si>
    <t>Antropogén és természeti veszélyek</t>
  </si>
  <si>
    <t>A tantárgy célja, hogy megismertesse, melyek a társadalmat fenyegető különböző veszélytípusok (természeti, antropogén, szemiantropogén). Elemzésre kerülnek a kérdéskörhöz kapcsolódó alapfogalmak (veszély, katasztrófa, kockázat, sebezhetőség) és azok kapcsolatai, valamint természeti és társadalmi meghatározottságuk jellegzetességei. Részletes képet ad a természeti veszélyek genetikus - a földi szférák szerinti - rendszeréről és taglalja a lehetséges védekezési módokat.</t>
  </si>
  <si>
    <t>The aim of the course is to familiarize the various types of threats threatening society (natural, anthropogenic, semiantropogenic). The basic concepts (danger, disaster, risk, vulnerability) related to the issue will be analyzed and their relationships and the characteristics of their natural and social determinism. It gives a detailed picture of the genetic system of natural hazards - from the terrestrial spheres - and discusses possible ways of defending.</t>
  </si>
  <si>
    <r>
      <rPr>
        <b/>
        <u/>
        <sz val="11"/>
        <color theme="1"/>
        <rFont val="Arial"/>
        <family val="2"/>
        <charset val="238"/>
      </rPr>
      <t>Tudás:</t>
    </r>
    <r>
      <rPr>
        <sz val="11"/>
        <color theme="1"/>
        <rFont val="Arial"/>
        <family val="2"/>
        <charset val="238"/>
      </rPr>
      <t xml:space="preserve"> A hallgató megismeri és tudja értelmezni a társadalmat fenyegető különböző antropogén és természeti veszélytípusokat.        </t>
    </r>
    <r>
      <rPr>
        <b/>
        <u/>
        <sz val="11"/>
        <color theme="1"/>
        <rFont val="Arial"/>
        <family val="2"/>
        <charset val="238"/>
      </rPr>
      <t>Képesség:</t>
    </r>
    <r>
      <rPr>
        <sz val="11"/>
        <color theme="1"/>
        <rFont val="Arial"/>
        <family val="2"/>
        <charset val="238"/>
      </rPr>
      <t xml:space="preserve"> A hallgató  képes felismerni az antropogén és természeti veszélyek közötti kapcsolatrendszert.                                            </t>
    </r>
    <r>
      <rPr>
        <b/>
        <u/>
        <sz val="11"/>
        <color theme="1"/>
        <rFont val="Arial"/>
        <family val="2"/>
        <charset val="238"/>
      </rPr>
      <t>Attitűd:</t>
    </r>
    <r>
      <rPr>
        <sz val="11"/>
        <color theme="1"/>
        <rFont val="Arial"/>
        <family val="2"/>
        <charset val="238"/>
      </rPr>
      <t xml:space="preserve"> A hallgató törekedjen arra, hogy komplexen vizsgálja a kérdéskörhöz kapcsolódó folyamatokat.                   </t>
    </r>
  </si>
  <si>
    <r>
      <rPr>
        <b/>
        <u/>
        <sz val="11"/>
        <color theme="1"/>
        <rFont val="Arial"/>
        <family val="2"/>
        <charset val="238"/>
      </rPr>
      <t>Knowledge:</t>
    </r>
    <r>
      <rPr>
        <sz val="11"/>
        <color theme="1"/>
        <rFont val="Arial"/>
        <family val="2"/>
        <charset val="238"/>
      </rPr>
      <t xml:space="preserve"> The student understands and understands the various types of anthropogenic and natural threats to society.                                                                       </t>
    </r>
    <r>
      <rPr>
        <b/>
        <u/>
        <sz val="11"/>
        <color theme="1"/>
        <rFont val="Arial"/>
        <family val="2"/>
        <charset val="238"/>
      </rPr>
      <t>Ability:</t>
    </r>
    <r>
      <rPr>
        <sz val="11"/>
        <color theme="1"/>
        <rFont val="Arial"/>
        <family val="2"/>
        <charset val="238"/>
      </rPr>
      <t xml:space="preserve"> The student is able to recognize the relationship between anthropogenic and natural hazards.                       </t>
    </r>
    <r>
      <rPr>
        <b/>
        <u/>
        <sz val="11"/>
        <color theme="1"/>
        <rFont val="Arial"/>
        <family val="2"/>
        <charset val="238"/>
      </rPr>
      <t>Attitude:</t>
    </r>
    <r>
      <rPr>
        <sz val="11"/>
        <color theme="1"/>
        <rFont val="Arial"/>
        <family val="2"/>
        <charset val="238"/>
      </rPr>
      <t xml:space="preserve"> The student should endeavor to examine complex issues related to the subject. </t>
    </r>
    <r>
      <rPr>
        <b/>
        <u/>
        <sz val="11"/>
        <color theme="1"/>
        <rFont val="Arial"/>
        <family val="2"/>
        <charset val="238"/>
      </rPr>
      <t/>
    </r>
  </si>
  <si>
    <t>egy zárthelyi dolgozat</t>
  </si>
  <si>
    <t>one in-class test</t>
  </si>
  <si>
    <t xml:space="preserve">1. Szabó J. 2001: Természeti katasztrófák és elhárításuk. - Távoktatási tananyag PHARE környezetvédelmi referensképzés számára, Debrecen, 2001. p.115.
(jegyzet) 
2.  Szabó J. in print: Veszélyes természet(?). - Kossuth Egyetemi Kiadó, Debrecen 
(jegyzet)
    </t>
  </si>
  <si>
    <t>OFD1131</t>
  </si>
  <si>
    <t>Földrajzi folyamatok térben és időben</t>
  </si>
  <si>
    <t>Geographical processes in space and time</t>
  </si>
  <si>
    <t>A tantárgy célja, hogy a hallgatók ismerjék meg a földrajzi készségeket a mindennapokban. Ismerjék fel a társadalomnak a természethez és a térhez igazodó, időben dinamikusan változó viszonyát. A tárgy elsajátítása során képesek legyenek különböző forrásokból a geopolitikai alapösszefüggések, a társadalmi-gazdasági, a mentális és a kibertér különböző aspektusainak megértésére. Ismerjék meg a természeti környezeti információszerzés közvetlen és közvetett megfigyelési lehetőségeit a földrajzi-környezeti elemek mindennapi felfedezésében. Ezáltal képesek legyenek értelmezni a természeti környezetben, a világpolitikában és a világgazdaság különböző szintjein végbemenő földrajzi folyamatokat.</t>
  </si>
  <si>
    <t>The purpose of the course is that students learn about the geographical skills in everyday life. Recognise a society geared to nature and space, dynamically changing weather conditions. Get to know the possibilities of direct and indirect observation of the natural environment to obtain information. In this way they are able to interpret the world, taking place in the geographical processes.</t>
  </si>
  <si>
    <t>A földrajzi gondolat rendszere. A földtudományi ismeretek az ember és a környezet viszonyrendszerében. Az egyes földtudományi szakterületek eredményeinek hatása és szerepe a mindennapokban. Az emberi társadalom megjelenése és hatása a természetre. A természet átalakítás típustájai a Földön és a Kárpát-medencében. A tér és a társadalom különleges viszonya. A térbeliség szerepe a társadalom életében. A társadalmi aktivitás térbeni kiterjedésének növekedése az esőerdőktől a hegycsúcsokig. Természeti és társadalmi földrajzi térelemek egymáshoz való viszonya. A világpolitikát alakító gazdasági-politikai erőcentrumok változásai, centrumok és perifériák. Az ezredfordulón megjelenő globális környezeti problémák földrajzi szemléletű vizsgálata. A globális világgazdaság legfőbb társadalmi, monetáris, integrációs és nemzetgazdasági összefüggései. A helyi és térségi szereplők változó viszonya a globalizációs folyamatokhoz a munkaerőpiactól a turizmusig. A Föld sajátos természeti típustájai az egyes kontinenseken. A Kárpát-medence természeti- és kultúrtájainak sajátosságai. A társadalmi térszerveződés típusai a Földön.</t>
  </si>
  <si>
    <t>The system of geographical thought. Knowledge of earth sciences in the relationship between man and the environment. The impact and role of the results of each earth science discipline in everyday life. The emergence and impact of human society on nature. Types of nature transformation on Earth and in the Carpathian Basin. The special relationship between space and society. The role of spatiality in the life of society. Increase in the spatial extent of social activity from rainforests to mountain peaks. The relationship between natural and social geographical elements. Changes in the centers of economic and political power that shape world politics, centers and peripheries. A geographic study of global environmental problems at the turn of the millennium. The main social, monetary, integration and national economic contexts of the global world economy. The changing relationship of local and regional actors to globalization processes from the labor market to tourism. Earth's specific natural habitats on each continent. Peculiarities of the natural and cultural landscapes of the Carpathian Basin. Types of social spatial organization on Earth.</t>
  </si>
  <si>
    <t>Heggett, P.: Geography a global synthesis. 2001, Fodor F. 2006. A magyar földrajztudomány története. Budapest, MTA FKI, 820 p., Tóth J. 2010. Világföldrajz. Budapest, Akadémiai Kiadó, 1486 p.</t>
  </si>
  <si>
    <t>OFD2001</t>
  </si>
  <si>
    <t>Távérzékelés és térképtan (angol)</t>
  </si>
  <si>
    <t>Basic cartographic concepts, grid, scale.  Elements of map drawing. Planimetry, nomenclature, generalisation, representation of settlements. Basics of Remote Sensing, Aerial and Terrestrial Remote Sensing, Applications. GPS basics, LIDAR based mapping. Land use, Route planning. Surveying basics, Theodolite use. Basic concepts in geodetic surveying.  Plane projections, Cone projections, Hover projections, Cartesian projections, Distortions.Thematic map representation methods, symbol key, symbol explanation. General map history, Map history of Hungary.</t>
  </si>
  <si>
    <t>Basic cartographic concepts, grid, scale.  Elements of map drawing. Planimetry, nomenclature, generalisation, representation of settlements. Basics of Remote Sensing, Aerial and Terrestrial Remote Sensing, Applications. GPS basics, LIDAR based mapping. Land use, Route planning. Surveying basics, Theodolite use. Basic concepts in geodetic surveying.  Plane projections, Cone projections, Hover projections, Cartesian projections, Distortions.Thematic map representation methods, symbol key, symbol explanation. General map history, Map history of Hungary</t>
  </si>
  <si>
    <t>Two in-class test with a minimum passing rate of 50% participation in practical/field orientation, use of gps, theodolite, submission of three projection drawings. Use of Open Orieneteering Mapper on your smartphone.</t>
  </si>
  <si>
    <t xml:space="preserve">Yu. F. Knizhnikov (2013)
REMOTE SENSING AND CARTOGRAPHY: IMAGE AND MAP Pages 207-212 | Published online: 15 May 2013   https://www.tandfonline.com/doi/abs/10.1080/07493878.1989.10641766
B. Meissner (1994) Remote Sensing Cartography: Following the Basic Rules of Cartography Guaranties the Optimum Use of Remote Sensing Data for Topographic and Thematic Maps
GeoJournalVol. 32, No. 1, Remote Sensing Our Earth (January 1994), pp. 71-79 (9 pages)
https://www.jstor.org/stable/4114606
Application of Remote sensing and GIS in Disaster Management. #Remote_Sensing #GIS #Geography 2  https://www.Remote+sensing+and+cartography&amp;qpvt=Remote+sensing+and+cartography&amp;view=detail&amp;mid=C450BE40D4D684D89B9AC450BE40D4D684D89B9A&amp;&amp;FORM=VRDGAR&amp;ru=%2Fvideos%2Fsearch%3Fq%3DRemote%2Bsensing%2Band%2Bcartography%26qpvt%3DRemote%2Bsensing%2Band%2Bcartography%26FORM%3DVDRE
</t>
  </si>
  <si>
    <t>OFD2002</t>
  </si>
  <si>
    <t>Általános természeti földrajz 1. (angol)</t>
  </si>
  <si>
    <t xml:space="preserve">A tantárgy célja a földrajzi burok komplexitásának, a földrajzi burok természetföldrajzi elemeinek, törvényszerűségeinek megismerése. A Föld fejlődése és szerkezete, a felépítésére vonatkozó elméletek ismerette. A Föld geofizikai jellemzői: földrengések okai, földmágnesesség. A lemeztekotnika és vulkanizmus geomorfológiaia vonatkozásainak áttekintése. Geomorfológiai folyamatok bemutatása. A víz földrajza. A víz fizikai és kémiai tulajdonságai. A Föld vízkészlete és a vízkészlet származása. A víz körforgása, vízháztartás. </t>
  </si>
  <si>
    <r>
      <rPr>
        <u/>
        <sz val="11"/>
        <color theme="1"/>
        <rFont val="Arial"/>
        <family val="2"/>
        <charset val="238"/>
      </rPr>
      <t>Tudás:</t>
    </r>
    <r>
      <rPr>
        <sz val="11"/>
        <color theme="1"/>
        <rFont val="Arial"/>
        <family val="2"/>
        <charset val="238"/>
      </rPr>
      <t xml:space="preserve"> Ismeri az alapvető természetföldrajzi törvényszerűsségeket, összefüggéseket, tisztában van a belső erők földfelszínre gyakorolt hatásával. elsajátította a geomorfológiai törvényszerűségeket, folyamatokat, ismerei a természetföldrajzi fogalmakat. 
</t>
    </r>
    <r>
      <rPr>
        <u/>
        <sz val="11"/>
        <color theme="1"/>
        <rFont val="Arial"/>
        <family val="2"/>
        <charset val="238"/>
      </rPr>
      <t>Képesség:</t>
    </r>
    <r>
      <rPr>
        <sz val="11"/>
        <color theme="1"/>
        <rFont val="Arial"/>
        <family val="2"/>
        <charset val="238"/>
      </rPr>
      <t xml:space="preserve">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t>
    </r>
    <r>
      <rPr>
        <u/>
        <sz val="11"/>
        <color theme="1"/>
        <rFont val="Arial"/>
        <family val="2"/>
        <charset val="238"/>
      </rPr>
      <t>Attitűd:</t>
    </r>
    <r>
      <rPr>
        <sz val="11"/>
        <color theme="1"/>
        <rFont val="Arial"/>
        <family val="2"/>
        <charset val="238"/>
      </rPr>
      <t xml:space="preserve"> Törekszik természeti földrajzzal kapcsolatosielméletek és elvek széles körű elsajátítására, a geomorfológiával kapcsolatos problémák multidiszciplináris megismerésére, a szintetizáló látásmódra, tudásának továbbfejlesztésére.
</t>
    </r>
    <r>
      <rPr>
        <u/>
        <sz val="11"/>
        <color theme="1"/>
        <rFont val="Arial"/>
        <family val="2"/>
        <charset val="238"/>
      </rPr>
      <t/>
    </r>
  </si>
  <si>
    <r>
      <rPr>
        <u/>
        <sz val="11"/>
        <color theme="1"/>
        <rFont val="Arial"/>
        <family val="2"/>
        <charset val="238"/>
      </rPr>
      <t>Knowledge:</t>
    </r>
    <r>
      <rPr>
        <sz val="11"/>
        <color theme="1"/>
        <rFont val="Arial"/>
        <family val="2"/>
        <charset val="238"/>
      </rPr>
      <t xml:space="preserve"> He knows the basic natural geography, his connections, he knows the effects of internal forces on the Earth's surface. He has mastered the geomorphologic laws, processes and knowledge of natural geography.
</t>
    </r>
    <r>
      <rPr>
        <u/>
        <sz val="11"/>
        <color theme="1"/>
        <rFont val="Arial"/>
        <family val="2"/>
        <charset val="238"/>
      </rPr>
      <t>Ability:</t>
    </r>
    <r>
      <rPr>
        <sz val="11"/>
        <color theme="1"/>
        <rFont val="Arial"/>
        <family val="2"/>
        <charset val="238"/>
      </rPr>
      <t xml:space="preserve"> With the acquired knowledge, it is able to create a correct image that is right from the geographic envelope. It is able to recognize geomorphologic relationships and use their theoretical knowledge in practice. It is capable of recognizing and solving gemorphological problems.
</t>
    </r>
    <r>
      <rPr>
        <u/>
        <sz val="11"/>
        <color theme="1"/>
        <rFont val="Arial"/>
        <family val="2"/>
        <charset val="238"/>
      </rPr>
      <t>Attitude:</t>
    </r>
    <r>
      <rPr>
        <sz val="11"/>
        <color theme="1"/>
        <rFont val="Arial"/>
        <family val="2"/>
        <charset val="238"/>
      </rPr>
      <t xml:space="preserve"> The student seeks to comprehend broadly the connection theories and principles of natural geography, the multidisciplinary understanding of geomorphology issues, the synthesizing vision and the further development of his knowledge.
</t>
    </r>
    <r>
      <rPr>
        <u/>
        <sz val="11"/>
        <color theme="1"/>
        <rFont val="Arial"/>
        <family val="2"/>
        <charset val="238"/>
      </rPr>
      <t/>
    </r>
  </si>
  <si>
    <t>OFD2003</t>
  </si>
  <si>
    <t>Geoinformatika és adatbáziskezelés (angol)</t>
  </si>
  <si>
    <t>The course aims to introduce students to the theoretical background and characteristics of geographic information systems (GIS), to the steps of geoinformatics modelling, and to raster and vector based systems. Topics of the course: The concept and development of GIS. Components of GIS. Spatial phenomena and their modelling. Attributes. Data sources and data types in GIS. Data quality, errors. General description of the ArcGIS software package. Introduction and basic functions of the ArcMap software. View and edit maps. Layers, projections, queries, data management, projection systems, importing and exporting data, file conversion. Finalizing and publishing thematic maps.</t>
  </si>
  <si>
    <t>Kötelező irodalom:
Michael Law, Amy Collins 2018: Getting to know ArcGIS for desktop. Redlands: ESRI Press. ISBN 978-1-58948-510-5
Ajánlott irodalom:
Wilpen L. Gorr, Kristen S. Kurland 2016: GIS Tutorial 1: Basic Workbook. ESRI Press. ISBN 978-1589484566</t>
  </si>
  <si>
    <t>OFD2004</t>
  </si>
  <si>
    <t>Földrajzi folyamatok térben és időben (angol)</t>
  </si>
  <si>
    <t xml:space="preserve">Heggett, P.: Geography a global synthesis. 2001, Fodor F. 2006. </t>
  </si>
  <si>
    <t>OFD2005</t>
  </si>
  <si>
    <t>Általános társadalomföldrajz 1. (angol)</t>
  </si>
  <si>
    <t>The aim of the subject is to understand the concept of social geography and population geography (demography), the science-taxonomic location, subject and tasks of the society through the relationship between society and the geographical environment.</t>
  </si>
  <si>
    <r>
      <rPr>
        <b/>
        <u/>
        <sz val="11"/>
        <color theme="1"/>
        <rFont val="Arial"/>
        <family val="2"/>
        <charset val="238"/>
      </rPr>
      <t>Tudás:</t>
    </r>
    <r>
      <rPr>
        <sz val="11"/>
        <color theme="1"/>
        <rFont val="Arial"/>
        <family val="2"/>
        <charset val="238"/>
      </rPr>
      <t xml:space="preserve"> A hallgató ismeri az általános társadalomföldrajzi törvényszerűségeket,  egy-egy terület (régiók, tájak, térségek) demográfiai arculatát, társadalomföldrajzi sajátosságait.                    </t>
    </r>
    <r>
      <rPr>
        <b/>
        <u/>
        <sz val="11"/>
        <color theme="1"/>
        <rFont val="Arial"/>
        <family val="2"/>
        <charset val="238"/>
      </rPr>
      <t>Képesség:</t>
    </r>
    <r>
      <rPr>
        <sz val="11"/>
        <color theme="1"/>
        <rFont val="Arial"/>
        <family val="2"/>
        <charset val="238"/>
      </rPr>
      <t xml:space="preserve"> A hallgató képes komplexen vizsgálni a társadalmi-gazdasági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felismerje a globális térben lejátszódó társadalmi-gazdasági folyamatokat.           </t>
    </r>
    <r>
      <rPr>
        <b/>
        <u/>
        <sz val="11"/>
        <color theme="1"/>
        <rFont val="Arial"/>
        <family val="2"/>
        <charset val="238"/>
      </rPr>
      <t/>
    </r>
  </si>
  <si>
    <r>
      <rPr>
        <b/>
        <sz val="11"/>
        <color theme="1"/>
        <rFont val="Arial"/>
        <family val="2"/>
        <charset val="238"/>
      </rPr>
      <t>Knowledge</t>
    </r>
    <r>
      <rPr>
        <sz val="11"/>
        <color theme="1"/>
        <rFont val="Arial"/>
        <family val="2"/>
        <charset val="238"/>
      </rPr>
      <t xml:space="preserve">: The student is familiar with the general social geography principles, the demographic and social geographic features of one area (regions, landscapes, regions).                                                                      </t>
    </r>
    <r>
      <rPr>
        <b/>
        <u/>
        <sz val="11"/>
        <color theme="1"/>
        <rFont val="Arial"/>
        <family val="2"/>
        <charset val="238"/>
      </rPr>
      <t>Ability:</t>
    </r>
    <r>
      <rPr>
        <sz val="11"/>
        <color theme="1"/>
        <rFont val="Arial"/>
        <family val="2"/>
        <charset val="238"/>
      </rPr>
      <t xml:space="preserve"> The student is able to examine complex socio-economic processes, cause relationships and relationships. </t>
    </r>
    <r>
      <rPr>
        <b/>
        <u/>
        <sz val="11"/>
        <color theme="1"/>
        <rFont val="Arial"/>
        <family val="2"/>
        <charset val="238"/>
      </rPr>
      <t>Attitude:</t>
    </r>
    <r>
      <rPr>
        <sz val="11"/>
        <color theme="1"/>
        <rFont val="Arial"/>
        <family val="2"/>
        <charset val="238"/>
      </rPr>
      <t xml:space="preserve"> Students should strive to recognize the socio-economic processes in the global sphere. </t>
    </r>
    <r>
      <rPr>
        <b/>
        <u/>
        <sz val="11"/>
        <color theme="1"/>
        <rFont val="Arial"/>
        <family val="2"/>
        <charset val="238"/>
      </rPr>
      <t/>
    </r>
  </si>
  <si>
    <t>OFD1228</t>
  </si>
  <si>
    <t>Megújuló energiaforrások</t>
  </si>
  <si>
    <t xml:space="preserve">A tantárgy célja, hogy a hallgatók megismerjék a jövőnk szempontjából fontos megújuló energiaforrásokat. Akkor nevezünk valamit megújuló energiaforrásnak, ha miközben energiát nyerünk belőle, maga a forrás nem csökken, vagy legalábbis gyorsabban termelődik újra, mint amilyen ütemben hasznosítjuk. Legfontosabb megújuló energiaforrásaink a biomassza, napsugárzás, szél, geotermikus energia, vízenergia. </t>
  </si>
  <si>
    <t>Tudás: megismeri és tudja értelmezni a megújuló energiaforrásokat.      
Képesség: felismeri az egyes energiaforrások közötti különbségeket.      
Attitűd: képes komplexen vizsgálni az energiatermelési folyamatokat, ok-okozati összefüggéseket és kapcsolatrendszereket.</t>
  </si>
  <si>
    <t>Dr. Sembery Péter – Dr. Tóth László (szerk.) (2004): Hagyományos és megújuló energiák, Kiadó: Szaktudás Kiadó, Budapest, 522 p., ISBN 963-9553-15-8
Juhász Árpád – Láng István – Blaskovics Gyula –  Mika János – Szépszó Gabriella – Horányi András (2009): Új energia - A jövő lehetősége, Kiadó: Sprinter Kiadói csoport, Budapest, 232 p., ISBN  978-9639-469-29-7</t>
  </si>
  <si>
    <t>OFD1229</t>
  </si>
  <si>
    <t>Geopolitika és globalizáció</t>
  </si>
  <si>
    <t>Geopolitics and globalization</t>
  </si>
  <si>
    <t xml:space="preserve">A kurzus célja, hogy a hallgatók megismerjék a globalizáció hétköznapi és tudományos értelmezéseit, a világgazdasági rendszerben bekövetkezett markáns térszerkezeti változásokat, azok okait és következményeit, valamint a globalizáció társadalmi, gazdasági, politikai és kulturális vetületeit. A kurzus témakörei: A globalizáció hétköznapi definíciói. Nemzetköziesedés. Liberalizáció. Homogenizálódás. Amerikanizálódás. A globalizáció tudományos definíciói. A zsugorodó Föld. Globalizáció pro és kontra. Nemzetközi szervezetek (ENSZ, IMF, WB, WTO). A globális gazdaság. Globalizáció kritikus mozgalmak. A globalizáció mítoszai. A globalizáció és a demokrácia. A globalizáció, az állam és a transznacionális vállalatok. </t>
  </si>
  <si>
    <t>Kötelező irodalom:
Cséfalvay Z. (2004): Globalizáció 1.0 Nemzeti Tankönyvkiadó, Budapest. ISBN: 9631955109
Cséfalvay Z. (2004): Globalizáció 2.0 Nemzeti Tankönyvkiadó, Budapest. ISBN: 9631955117
Ajánlott irodalom: 
Mészáros R. et al. (2010): A globális gazdaság földrajzi dimenziói. Akadémiai Kiadó, Budapest. ISBN: 9789630589369</t>
  </si>
  <si>
    <t xml:space="preserve">The specific educational and training tasks of geography teaching in theory and practice. Asking questions in geography lessons, using diagrams and pictures. Methods of interpreting texts supported by questions. More detailed structure of the lesson plan (versions A, B): time frame, methodological concepts for teaching natural processes, the importance of age-appropriateness in teaching geographical content. The use of frontal and independent working methods, using group work, pair work and dfht forms of work on social geography. Methods of highlighting, question supported text interpretation methods. Assessment in geography class, meaning and methods of assessment.
Practising the rules of composition and planning of geographical tasks. Introduction to the use of ICT tools (nkp, prpgrams, apps, smartphone apps).  The importance of age-appropriateness in the teaching of geographical content. 
</t>
  </si>
  <si>
    <t>An in-class test with a minimum passing rate of 50%
Practical lessons (45 minutes) from week 3. Prior to this, showing a lesson plan and giving a presentation. Active participation in class, writing lesson plans.
Attendance in geography class.
Presentation of an experiment.
Presentation of an independently written test and a final examination paper. 
The term grade is the average of  the grades.</t>
  </si>
  <si>
    <r>
      <rPr>
        <b/>
        <u/>
        <sz val="11"/>
        <color theme="1"/>
        <rFont val="Arial"/>
        <family val="2"/>
        <charset val="238"/>
      </rPr>
      <t>Tudás</t>
    </r>
    <r>
      <rPr>
        <sz val="11"/>
        <color theme="1"/>
        <rFont val="Arial"/>
        <family val="2"/>
        <charset val="238"/>
      </rPr>
      <t xml:space="preserve">: Ismeri a földrajz megismerési sajátosságait, logikáját és terminológiáját, valamint kapcsolatát más tudományokkal, tantárgyakkal, tanulási területekkel. Ismeri a földrajztanításhoz kapcsolódó szakmódszertani irodalmat.. Ismeri a földrajztanításhoz szükséges információforrásokat, az azokról való tájékozódás lehetőségeit, a tankönyveket, a papíralapú és online taneszközöket, tanulásszervezési módokat, fontosabb módszereket, tanítási és tanulási stratégiákat.
</t>
    </r>
    <r>
      <rPr>
        <b/>
        <u/>
        <sz val="11"/>
        <color theme="1"/>
        <rFont val="Arial"/>
        <family val="2"/>
        <charset val="238"/>
      </rPr>
      <t>Képesség</t>
    </r>
    <r>
      <rPr>
        <sz val="11"/>
        <color theme="1"/>
        <rFont val="Arial"/>
        <family val="2"/>
        <charset val="238"/>
      </rPr>
      <t xml:space="preserve">: Képes a földrajztanításhoz kapcsolódó fogalmak, elméletek és tények közötti összefüggések megteremtésére, közvetítésére. Képes átlátni a tudáshoz és az információkhoz való hozzáférés hagyományos és digitális lehetőségeit az alkotó információhasználatra. Képes a szaktárgyak tanítása során fejlesztett kompetenciák szintetizálására. 
</t>
    </r>
    <r>
      <rPr>
        <b/>
        <u/>
        <sz val="11"/>
        <color theme="1"/>
        <rFont val="Arial"/>
        <family val="2"/>
        <charset val="238"/>
      </rPr>
      <t>Attitűd</t>
    </r>
    <r>
      <rPr>
        <sz val="11"/>
        <color theme="1"/>
        <rFont val="Arial"/>
        <family val="2"/>
        <charset val="238"/>
      </rPr>
      <t xml:space="preserve">: A szakképzett földrajztanár-jelölt fontosnak tartja az alapos felkészülést, tervezést és a rugalmas megvalósítást. Elkötelezett a tanulást támogató és geográfiai sajátosságokat figyelembe veő értékelés mellett. Az egész életen át tartó tanulással kapcsolatos pozitív attitűdök kialakítását szem előtt tartja.
</t>
    </r>
  </si>
  <si>
    <r>
      <rPr>
        <b/>
        <u/>
        <sz val="11"/>
        <color theme="1"/>
        <rFont val="Arial"/>
        <family val="2"/>
        <charset val="238"/>
      </rPr>
      <t>Knowledge</t>
    </r>
    <r>
      <rPr>
        <sz val="11"/>
        <color theme="1"/>
        <rFont val="Arial"/>
        <family val="2"/>
        <charset val="238"/>
      </rPr>
      <t xml:space="preserve">: knows the cognitive features, logic and terminology of geography and its relationship with other sciences, subjects and fields of study. Has knowledge of the national and international achievements, literature and current issues in the field of geography teaching methodology. Knowledge of the sources of information needed to teach geography, how to find them, textbooks, paper and online teaching aids, learning organisation methods, main methods, teaching and learning strategies.
</t>
    </r>
    <r>
      <rPr>
        <b/>
        <u/>
        <sz val="11"/>
        <color theme="1"/>
        <rFont val="Arial"/>
        <family val="2"/>
        <charset val="238"/>
      </rPr>
      <t>Ability</t>
    </r>
    <r>
      <rPr>
        <sz val="11"/>
        <color theme="1"/>
        <rFont val="Arial"/>
        <family val="2"/>
        <charset val="238"/>
      </rPr>
      <t xml:space="preserve">: able to make and interpret connections between concepts, theories and facts related to geography teaching. Able to see through traditional and digital ways of accessing knowledge and information for creative use of information. Able to synthesise competences developed in the teaching of subjects. 
</t>
    </r>
    <r>
      <rPr>
        <b/>
        <u/>
        <sz val="11"/>
        <color theme="1"/>
        <rFont val="Arial"/>
        <family val="2"/>
        <charset val="238"/>
      </rPr>
      <t>Attitude</t>
    </r>
    <r>
      <rPr>
        <sz val="11"/>
        <color theme="1"/>
        <rFont val="Arial"/>
        <family val="2"/>
        <charset val="238"/>
      </rPr>
      <t>:  A qualified geography teacher candidate values thorough preparation, planning and flexible implementation. Committed to assessment that supports learning and is geographically specific. Committed to developing positive attitudes towards lifelong learning.</t>
    </r>
  </si>
  <si>
    <r>
      <rPr>
        <b/>
        <u/>
        <sz val="11"/>
        <color theme="1"/>
        <rFont val="Arial"/>
        <family val="2"/>
        <charset val="238"/>
      </rPr>
      <t>Tudás:</t>
    </r>
    <r>
      <rPr>
        <sz val="11"/>
        <color theme="1"/>
        <rFont val="Arial"/>
        <family val="2"/>
        <charset val="238"/>
      </rPr>
      <t xml:space="preserve"> Ismeri Amerika természetföldrajzi és társadalmi-gazdasági sajátosságait. Alapvető amerikai regionális és országismereti tudással rendelkezik.
</t>
    </r>
    <r>
      <rPr>
        <b/>
        <u/>
        <sz val="11"/>
        <color theme="1"/>
        <rFont val="Arial"/>
        <family val="2"/>
        <charset val="238"/>
      </rPr>
      <t>Képesség:</t>
    </r>
    <r>
      <rPr>
        <sz val="11"/>
        <color theme="1"/>
        <rFont val="Arial"/>
        <family val="2"/>
        <charset val="238"/>
      </rPr>
      <t xml:space="preserve"> Képes regionális és országismereti elemzéseket-értékeléseket folytatni.
</t>
    </r>
    <r>
      <rPr>
        <b/>
        <u/>
        <sz val="11"/>
        <color theme="1"/>
        <rFont val="Arial"/>
        <family val="2"/>
        <charset val="238"/>
      </rPr>
      <t xml:space="preserve">Attitűd: </t>
    </r>
    <r>
      <rPr>
        <sz val="11"/>
        <color theme="1"/>
        <rFont val="Arial"/>
        <family val="2"/>
        <charset val="238"/>
      </rPr>
      <t xml:space="preserve">Amerika természet- és társadolomföldrajzi </t>
    </r>
    <r>
      <rPr>
        <b/>
        <sz val="11"/>
        <color theme="1"/>
        <rFont val="Arial"/>
        <family val="2"/>
        <charset val="238"/>
      </rPr>
      <t>i</t>
    </r>
    <r>
      <rPr>
        <sz val="11"/>
        <color theme="1"/>
        <rFont val="Arial"/>
        <family val="2"/>
        <charset val="238"/>
      </rPr>
      <t xml:space="preserve">smeretinek birtokában komplex földrajzi elemzéseket és értékeléseket folytat és saját eredményeket publikál.
</t>
    </r>
    <r>
      <rPr>
        <b/>
        <u/>
        <sz val="11"/>
        <color theme="1"/>
        <rFont val="Arial"/>
        <family val="2"/>
        <charset val="238"/>
      </rPr>
      <t xml:space="preserve">
</t>
    </r>
  </si>
  <si>
    <t>The possibilities of information processing in geography lessons. Developing basic thinking and problem-solving skills using digital programmes and apps.  Brief introduction and overview of digital programmes and apps: Mozaweb, Worldwall, smartbox, Settera, Kahoot, Redmenta, Classroom, Chalk DTK, GPS app option, Goggle Erath, Worldometers, brief introduction of other apps and programmes, presentation by students, concrete tasks. Specific competence development opportunities in geography. Map -spatial orientation exercises using GPS. ICT in motivation and visualisation, possibility of digitalisation in organising and highlighting, possibility of ICT in control, experiments on the "net". Collaboration in the project method, mirrored classroom, possibility of drama pedagogy in geography lessons. Link between natural-social environmental information and real events, geographical skills in everyday life. Developing learning competences through ICT in the process of teaching and learning geography.</t>
  </si>
  <si>
    <r>
      <rPr>
        <b/>
        <u/>
        <sz val="11"/>
        <color theme="1"/>
        <rFont val="Arial"/>
        <family val="2"/>
        <charset val="238"/>
      </rPr>
      <t>Tudás</t>
    </r>
    <r>
      <rPr>
        <sz val="11"/>
        <color theme="1"/>
        <rFont val="Arial"/>
        <family val="2"/>
        <charset val="238"/>
      </rPr>
      <t xml:space="preserve">: A földrajztanár-jelölt  ismeri a technológia alapú természettudományos oktatás lehetőségeit, alkalmazási területére többféle konkrét megoldást ismer. Az összegzés és értékelés módszereinél is alkalmazza az IKT eszközöket. Tájékozott a földrajztanításhoz és tanári hivatásához kötődő digitális információs forrásokkal, szervezetek honlapjainak szakmai tartalmával, on-line folyóiratok,  szakmai oldalak elérhetőségéről, használatáról. 
</t>
    </r>
    <r>
      <rPr>
        <b/>
        <u/>
        <sz val="11"/>
        <color theme="1"/>
        <rFont val="Arial"/>
        <family val="2"/>
        <charset val="238"/>
      </rPr>
      <t>Képesség</t>
    </r>
    <r>
      <rPr>
        <sz val="11"/>
        <color theme="1"/>
        <rFont val="Arial"/>
        <family val="2"/>
        <charset val="238"/>
      </rPr>
      <t xml:space="preserve">: Képes az egész életen át tartó földrajzi ismeretszerzés és okozatok feltárásnak, képesség-rendszerének megalapozására, technikáinak gyakoroltatására. Törekszik az életkori, egyéni és csoport-sajátosságoknak megfelelő, aktivitást, interaktivitást, differenciálást elősegítő tanulási-tanítási stratégiák, módszerek és eszközök változatos alkalmazására. Képes a digitális úton elérhető információk mérlegelő értelmezésére, elemzésére, értékelésére. Képes meghatározni a földrajztanításban felhasználható tartalmukat. A munkájában felmerülő problémákhoz képes adekvát információt és szakirodalmat keresni, felhasználni.
</t>
    </r>
    <r>
      <rPr>
        <b/>
        <u/>
        <sz val="11"/>
        <color theme="1"/>
        <rFont val="Arial"/>
        <family val="2"/>
        <charset val="238"/>
      </rPr>
      <t>Attitűd</t>
    </r>
    <r>
      <rPr>
        <sz val="11"/>
        <color theme="1"/>
        <rFont val="Arial"/>
        <family val="2"/>
        <charset val="238"/>
      </rPr>
      <t xml:space="preserve"> : A tanulók tanórai, és tanórán és iskolán kívüli tevékenységének gyakorlatias tudásszerzés földrajzi vonatkozásának összehangolását ösztönzi. A geográfiai tudományterületet megalapozó nézeteket felelősséggel ismerteti és vállalja. A szakképzett földrajztanár önállósággal rendelkezik a geográfia átfogó és speciális kérdéseinek felvetésében, indoklásában. Felelősséggel vállalja a kezdeményező szerepét a szakmai együttműködés digitális és jelenléti kialakítására. Végig gondolja és képviseli a földrajz etikai kérdéseit.
</t>
    </r>
  </si>
  <si>
    <r>
      <rPr>
        <b/>
        <u/>
        <sz val="11"/>
        <color theme="1"/>
        <rFont val="Arial"/>
        <family val="2"/>
        <charset val="238"/>
      </rPr>
      <t>Knowledge</t>
    </r>
    <r>
      <rPr>
        <sz val="11"/>
        <color theme="1"/>
        <rFont val="Arial"/>
        <family val="2"/>
        <charset val="238"/>
      </rPr>
      <t xml:space="preserve">: the geography teacher candidate is familiar with the possibilities of technology-based science education, with a variety of concrete solutions for its application. Familiar with a wide range of possible ICT tools for summarising and evaluating. Familiar with digital information resources related to geography teaching and the teaching profession, the professional content of organisations' websites, the availability and use of online journals and professional sites. 
</t>
    </r>
    <r>
      <rPr>
        <b/>
        <u/>
        <sz val="11"/>
        <color theme="1"/>
        <rFont val="Arial"/>
        <family val="2"/>
        <charset val="238"/>
      </rPr>
      <t>Ability</t>
    </r>
    <r>
      <rPr>
        <sz val="11"/>
        <color theme="1"/>
        <rFont val="Arial"/>
        <family val="2"/>
        <charset val="238"/>
      </rPr>
      <t xml:space="preserve">: Able to explore, establish a skill-set, practice techniques for lifelong geographic knowledge acquisition and causation. Able to apply a variety of learning-teaching strategies, methods and tools appropriate to age, individual and group appropriateness, promoting activity, interactivity and differentiation. Able to interpret, analyse and evaluate digitally accessible information in a reflective way. Able to identify content for use in geography teaching. Able to search for and use appropriate information and literature for problems encountered in the work.
</t>
    </r>
    <r>
      <rPr>
        <b/>
        <u/>
        <sz val="11"/>
        <color theme="1"/>
        <rFont val="Arial"/>
        <family val="2"/>
        <charset val="238"/>
      </rPr>
      <t>Attitude</t>
    </r>
    <r>
      <rPr>
        <sz val="11"/>
        <color theme="1"/>
        <rFont val="Arial"/>
        <family val="2"/>
        <charset val="238"/>
      </rPr>
      <t xml:space="preserve"> : Encourages the coordination of the geographical aspects of the acquisition of practical knowledge in the classroom and extra-curricular activities of pupils. Responsibly presents and accepts the views underlying the geographic discipline. The qualified geography teacher has autonomy in raising and justifying broad and specific issues in geography. Takes responsibility for taking the initiative to develop digital and present professional collaboration. Considers and advocates for ethical issues in geography.</t>
    </r>
  </si>
  <si>
    <r>
      <rPr>
        <b/>
        <u/>
        <sz val="11"/>
        <color theme="1"/>
        <rFont val="Arial"/>
        <family val="2"/>
        <charset val="238"/>
      </rPr>
      <t>Tudás:</t>
    </r>
    <r>
      <rPr>
        <sz val="11"/>
        <color theme="1"/>
        <rFont val="Arial"/>
        <family val="2"/>
        <charset val="238"/>
      </rPr>
      <t xml:space="preserve"> Ismeri Ázsia természetföldrajzi és társadalmi-gazdasági sajátosságait. Alapvető ázsiai regionális és országismereti tudással rendelkezik.
</t>
    </r>
    <r>
      <rPr>
        <b/>
        <u/>
        <sz val="11"/>
        <color theme="1"/>
        <rFont val="Arial"/>
        <family val="2"/>
        <charset val="238"/>
      </rPr>
      <t>Képesség:</t>
    </r>
    <r>
      <rPr>
        <sz val="11"/>
        <color theme="1"/>
        <rFont val="Arial"/>
        <family val="2"/>
        <charset val="238"/>
      </rPr>
      <t xml:space="preserve"> Képes regionális és országismereti elemzéseket-értékeléseket folytatni.
</t>
    </r>
    <r>
      <rPr>
        <b/>
        <u/>
        <sz val="11"/>
        <color theme="1"/>
        <rFont val="Arial"/>
        <family val="2"/>
        <charset val="238"/>
      </rPr>
      <t xml:space="preserve">Attitűd: </t>
    </r>
    <r>
      <rPr>
        <sz val="11"/>
        <color theme="1"/>
        <rFont val="Arial"/>
        <family val="2"/>
        <charset val="238"/>
      </rPr>
      <t xml:space="preserve">Ázsia természet- és társadolomföldrajzi </t>
    </r>
    <r>
      <rPr>
        <b/>
        <sz val="11"/>
        <color theme="1"/>
        <rFont val="Arial"/>
        <family val="2"/>
        <charset val="238"/>
      </rPr>
      <t>i</t>
    </r>
    <r>
      <rPr>
        <sz val="11"/>
        <color theme="1"/>
        <rFont val="Arial"/>
        <family val="2"/>
        <charset val="238"/>
      </rPr>
      <t xml:space="preserve">smeretinek birtokában komplex földrajzi elemzéseket és értékeléseket folytat és saját eredményeket publikál.
</t>
    </r>
    <r>
      <rPr>
        <b/>
        <u/>
        <sz val="11"/>
        <color theme="1"/>
        <rFont val="Arial"/>
        <family val="2"/>
        <charset val="238"/>
      </rPr>
      <t xml:space="preserve">
</t>
    </r>
  </si>
  <si>
    <r>
      <rPr>
        <b/>
        <u/>
        <sz val="11"/>
        <color theme="1"/>
        <rFont val="Arial"/>
        <family val="2"/>
        <charset val="238"/>
      </rPr>
      <t>Tudás</t>
    </r>
    <r>
      <rPr>
        <sz val="11"/>
        <color theme="1"/>
        <rFont val="Arial"/>
        <family val="2"/>
        <charset val="238"/>
      </rPr>
      <t xml:space="preserve">: A hallgató számos ismerettel gazdagodik a földrajz és a turizmus területéről. Megtanulja, hogy milyen gazdasági ösztönző eszközök állnak a turizmus rendelkezésre. 
</t>
    </r>
    <r>
      <rPr>
        <b/>
        <u/>
        <sz val="11"/>
        <color theme="1"/>
        <rFont val="Arial"/>
        <family val="2"/>
        <charset val="238"/>
      </rPr>
      <t>Képesség</t>
    </r>
    <r>
      <rPr>
        <sz val="11"/>
        <color theme="1"/>
        <rFont val="Arial"/>
        <family val="2"/>
        <charset val="238"/>
      </rPr>
      <t xml:space="preserve">: A hallgató képes lesz – a fogadó országok, régiók lakóinak szokásait, kultúráját ismerve – a vendégek tájékoztatására, illetve küldő országok vendégeinek kalauzolására majdani turisztikai munkája során.
</t>
    </r>
    <r>
      <rPr>
        <b/>
        <u/>
        <sz val="11"/>
        <color theme="1"/>
        <rFont val="Arial"/>
        <family val="2"/>
        <charset val="238"/>
      </rPr>
      <t>Attitűd</t>
    </r>
    <r>
      <rPr>
        <sz val="11"/>
        <color theme="1"/>
        <rFont val="Arial"/>
        <family val="2"/>
        <charset val="238"/>
      </rPr>
      <t>: A hallgató szem előtt tartja a szakmai ismeretek fontosságát.</t>
    </r>
  </si>
  <si>
    <r>
      <rPr>
        <b/>
        <u/>
        <sz val="11"/>
        <color theme="1"/>
        <rFont val="Arial"/>
        <family val="2"/>
        <charset val="238"/>
      </rPr>
      <t>Knowledge</t>
    </r>
    <r>
      <rPr>
        <sz val="11"/>
        <color theme="1"/>
        <rFont val="Arial"/>
        <family val="2"/>
        <charset val="238"/>
      </rPr>
      <t xml:space="preserve">: The student will gains knowledge in the field of geography and tourism and learns what economic incentives are available for tourism.
</t>
    </r>
    <r>
      <rPr>
        <b/>
        <u/>
        <sz val="11"/>
        <color theme="1"/>
        <rFont val="Arial"/>
        <family val="2"/>
        <charset val="238"/>
      </rPr>
      <t>Ability</t>
    </r>
    <r>
      <rPr>
        <sz val="11"/>
        <color theme="1"/>
        <rFont val="Arial"/>
        <family val="2"/>
        <charset val="238"/>
      </rPr>
      <t xml:space="preserve">: The student will be able to inform and guide the guests of the sending countries during his / her future tourism work, knowing the customs and culture of the inhabitants of the host countries and regions.
</t>
    </r>
    <r>
      <rPr>
        <b/>
        <u/>
        <sz val="11"/>
        <color theme="1"/>
        <rFont val="Arial"/>
        <family val="2"/>
        <charset val="238"/>
      </rPr>
      <t>Attitude</t>
    </r>
    <r>
      <rPr>
        <sz val="11"/>
        <color theme="1"/>
        <rFont val="Arial"/>
        <family val="2"/>
        <charset val="238"/>
      </rPr>
      <t>: The student keeps the importance of professional knowledge in mind.</t>
    </r>
  </si>
  <si>
    <t>Regions of the Carpathian Basin</t>
  </si>
  <si>
    <t>Space and society</t>
  </si>
  <si>
    <t>Anthropogenic and natural hazards</t>
  </si>
  <si>
    <r>
      <rPr>
        <b/>
        <u/>
        <sz val="11"/>
        <color theme="1"/>
        <rFont val="Arial"/>
        <family val="2"/>
        <charset val="238"/>
      </rPr>
      <t>Knowledge</t>
    </r>
    <r>
      <rPr>
        <sz val="11"/>
        <color theme="1"/>
        <rFont val="Arial"/>
        <family val="2"/>
        <charset val="238"/>
      </rPr>
      <t xml:space="preserve">: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 Ability to use maps well. Skills: Confidently navigate in the field using maps at M=1:10 000 - 1:40 000. Ability to understand the distortion of maps. </t>
    </r>
    <r>
      <rPr>
        <b/>
        <u/>
        <sz val="11"/>
        <color theme="1"/>
        <rFont val="Arial"/>
        <family val="2"/>
        <charset val="238"/>
      </rPr>
      <t>Attitude</t>
    </r>
    <r>
      <rPr>
        <sz val="11"/>
        <color theme="1"/>
        <rFont val="Arial"/>
        <family val="2"/>
        <charset val="238"/>
      </rPr>
      <t>: Confident and varied in the use of different maps and thematic maps.  Can responsibly select an appropriate map for a given task and help use it when necessary. Knowledge of the basics of remote sensing</t>
    </r>
  </si>
  <si>
    <r>
      <rPr>
        <b/>
        <u/>
        <sz val="11"/>
        <color theme="1"/>
        <rFont val="Arial"/>
        <family val="2"/>
        <charset val="238"/>
      </rPr>
      <t>Knowledge</t>
    </r>
    <r>
      <rPr>
        <sz val="11"/>
        <color theme="1"/>
        <rFont val="Arial"/>
        <family val="2"/>
        <charset val="238"/>
      </rPr>
      <t xml:space="preserve">: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                             </t>
    </r>
    <r>
      <rPr>
        <b/>
        <u/>
        <sz val="11"/>
        <color theme="1"/>
        <rFont val="Arial"/>
        <family val="2"/>
        <charset val="238"/>
      </rPr>
      <t>Ability</t>
    </r>
    <r>
      <rPr>
        <sz val="11"/>
        <color theme="1"/>
        <rFont val="Arial"/>
        <family val="2"/>
        <charset val="238"/>
      </rPr>
      <t xml:space="preserve"> to use maps well. Skills: Confidently navigate in the field using maps at M=1:10 000 - 1:40 000. Ability to understand the distortion of maps.                           </t>
    </r>
    <r>
      <rPr>
        <b/>
        <u/>
        <sz val="11"/>
        <color theme="1"/>
        <rFont val="Arial"/>
        <family val="2"/>
        <charset val="238"/>
      </rPr>
      <t>Attitude</t>
    </r>
    <r>
      <rPr>
        <sz val="11"/>
        <color theme="1"/>
        <rFont val="Arial"/>
        <family val="2"/>
        <charset val="238"/>
      </rPr>
      <t>: Confident and varied in the use of different maps and thematic maps.  Can responsibly select an appropriate map for a given task and help use it when necessary. Knowledge of the basics of remote sensing</t>
    </r>
  </si>
  <si>
    <r>
      <rPr>
        <u/>
        <sz val="11"/>
        <color theme="1"/>
        <rFont val="Arial"/>
        <family val="2"/>
        <charset val="238"/>
      </rPr>
      <t>Tudás</t>
    </r>
    <r>
      <rPr>
        <sz val="11"/>
        <color theme="1"/>
        <rFont val="Arial"/>
        <family val="2"/>
        <charset val="238"/>
      </rPr>
      <t xml:space="preserve">: A hallgató ismeri a térinformációs rendszerek (GIS) fogalmi hátterét és jellemzőit, a geoinformatikai modellalkotás lépéseit.
</t>
    </r>
    <r>
      <rPr>
        <u/>
        <sz val="11"/>
        <color theme="1"/>
        <rFont val="Arial"/>
        <family val="2"/>
        <charset val="238"/>
      </rPr>
      <t>Képesség</t>
    </r>
    <r>
      <rPr>
        <sz val="11"/>
        <color theme="1"/>
        <rFont val="Arial"/>
        <family val="2"/>
        <charset val="238"/>
      </rPr>
      <t xml:space="preserve">: A hallgató képes a térbeli információk értelmezésére, tematikus térképek szerkesztésére.
</t>
    </r>
    <r>
      <rPr>
        <u/>
        <sz val="11"/>
        <color theme="1"/>
        <rFont val="Arial"/>
        <family val="2"/>
        <charset val="238"/>
      </rPr>
      <t>Attitűd</t>
    </r>
    <r>
      <rPr>
        <sz val="11"/>
        <color theme="1"/>
        <rFont val="Arial"/>
        <family val="2"/>
        <charset val="238"/>
      </rPr>
      <t>: A hallgató elkötelezett a legújabb térinformatikai szoftverek kezelésének elsajátítása iránt.</t>
    </r>
  </si>
  <si>
    <r>
      <rPr>
        <u/>
        <sz val="11"/>
        <color theme="1"/>
        <rFont val="Arial"/>
        <family val="2"/>
        <charset val="238"/>
      </rPr>
      <t>Knowledge</t>
    </r>
    <r>
      <rPr>
        <sz val="11"/>
        <color theme="1"/>
        <rFont val="Arial"/>
        <family val="2"/>
        <charset val="238"/>
      </rPr>
      <t xml:space="preserve">: The student is familiar with the theoretical background and characteristics of geographic information systems (GIS) and with the steps of geoinformatics modelling.
</t>
    </r>
    <r>
      <rPr>
        <u/>
        <sz val="11"/>
        <color theme="1"/>
        <rFont val="Arial"/>
        <family val="2"/>
        <charset val="238"/>
      </rPr>
      <t>Skill</t>
    </r>
    <r>
      <rPr>
        <sz val="11"/>
        <color theme="1"/>
        <rFont val="Arial"/>
        <family val="2"/>
        <charset val="238"/>
      </rPr>
      <t xml:space="preserve">: The student is able to interpret spatial information and edit thematic maps.
</t>
    </r>
    <r>
      <rPr>
        <u/>
        <sz val="11"/>
        <color theme="1"/>
        <rFont val="Arial"/>
        <family val="2"/>
        <charset val="238"/>
      </rPr>
      <t>Attitude</t>
    </r>
    <r>
      <rPr>
        <sz val="11"/>
        <color theme="1"/>
        <rFont val="Arial"/>
        <family val="2"/>
        <charset val="238"/>
      </rPr>
      <t>: The student is committed to mastering the latest GIS software.</t>
    </r>
  </si>
  <si>
    <t>Nincs részekre bontva!!! A földrajzi gondolat rendszere. A földtudományi ismeretek az ember és a környezet viszonyrendszerében. Az egyes földtudományi szakterületek eredményeinek hatása és szerepe a mindennapokban. Az emberi társadalom megjelenése és hatása a természetre. A természet átalakítás típustájai a Földön és a Kárpát-medencében. A tér és a társadalom különleges viszonya. A térbeliség szerepe a társadalom életében. A társadalmi aktivitás térbeni kiterjedésének növekedése az esőerdőktől a hegycsúcsokig. Természeti és társadalmi földrajzi térelemek egymáshoz való viszonya. A világpolitikát alakító gazdasági-politikai erőcentrumok változásai, centrumok és perifériák. Az ezredfordulón megjelenő globális környezeti problémák földrajzi szemléletű vizsgálata. A globális világgazdaság legfőbb társadalmi, monetáris, integrációs és nemzetgazdasági összefüggései. A helyi és térségi szereplők változó viszonya a globalizációs folyamatokhoz a munkaerőpiactól a turizmusig. A Föld sajátos természeti típustájai az egyes kontinenseken. A Kárpát-medence természeti- és kultúrtájainak sajátosságai. A társadalmi térszerveződés típusai a Földön.</t>
  </si>
  <si>
    <t>Social geography 1. (English)</t>
  </si>
  <si>
    <t>Hornby, W. F. – Jones, M. (1993): An introduction to population geography, 2nd edition. Cambridge University Press, 174 p. ISBN: 9814322229; Kimmel, Michael S. (2008): The Gendered Society. - State University of New York, Oxford, 462. p. ISBN: 978-0-19-539902-8</t>
  </si>
  <si>
    <t>Renewable energy resources</t>
  </si>
  <si>
    <t>The aim of the course is to get to know the renewable energy resources that are important for our future. We call something a renewable energy resource if while extracting energy from it, the source itself is not depleted, or at least re-produced faster than at the rate at which it is utilized. Our most important renewable energy resources are biomass, solar radiation, wind, geothermal energy and hydropower.</t>
  </si>
  <si>
    <t>Knowledge: gets to know and can interpret renewable energy sources.
Ability: recognizes the differences between each energy resource.
Attitude: able to study energy production processes, causal relationships and relationship systems in a complex way.</t>
  </si>
  <si>
    <t>The aim of the course is to introduce the ordinary and scientific interpretations of globalization, the marked changes in the spatial structure of the global economy, their causes and consequences, and the social, economic, political, and cultural aspects of globalization. Course topics: Common definitions of globalization. Internationalization. Liberalization. Homogenization. Americanization. Scientific definitions of globalization. Shrinking Earth. Globalization pros and cons. International organizations (UN, IMF, WB, WTO). The global economy. Movements criticizing globalization. Myths of globalization. Globalization and democracy. Globalization, the state and transnational corporations.</t>
  </si>
  <si>
    <r>
      <rPr>
        <u/>
        <sz val="11"/>
        <color theme="1"/>
        <rFont val="Arial"/>
        <family val="2"/>
        <charset val="238"/>
      </rPr>
      <t>Tudás</t>
    </r>
    <r>
      <rPr>
        <sz val="11"/>
        <color theme="1"/>
        <rFont val="Arial"/>
        <family val="2"/>
        <charset val="238"/>
      </rPr>
      <t xml:space="preserve">: A hallgató ismeri a globalizáció főbb társadalmi, gazdasági, politikai és kulturális aspektusait.
</t>
    </r>
    <r>
      <rPr>
        <u/>
        <sz val="11"/>
        <color theme="1"/>
        <rFont val="Arial"/>
        <family val="2"/>
        <charset val="238"/>
      </rPr>
      <t>Képesség</t>
    </r>
    <r>
      <rPr>
        <sz val="11"/>
        <color theme="1"/>
        <rFont val="Arial"/>
        <family val="2"/>
        <charset val="238"/>
      </rPr>
      <t xml:space="preserve">: A hallgató képes a világgazdaságban és a világpolitikában zajló folyamatok értelmezésére. 
</t>
    </r>
    <r>
      <rPr>
        <u/>
        <sz val="11"/>
        <color theme="1"/>
        <rFont val="Arial"/>
        <family val="2"/>
        <charset val="238"/>
      </rPr>
      <t>Attitűd</t>
    </r>
    <r>
      <rPr>
        <sz val="11"/>
        <color theme="1"/>
        <rFont val="Arial"/>
        <family val="2"/>
        <charset val="238"/>
      </rPr>
      <t>: A hallgató elkötelezett a világgazdasági és világpolitikai folyamatok megértése iránt.</t>
    </r>
  </si>
  <si>
    <r>
      <rPr>
        <u/>
        <sz val="11"/>
        <color theme="1"/>
        <rFont val="Arial"/>
        <family val="2"/>
        <charset val="238"/>
      </rPr>
      <t>Knowledge</t>
    </r>
    <r>
      <rPr>
        <sz val="11"/>
        <color theme="1"/>
        <rFont val="Arial"/>
        <family val="2"/>
        <charset val="238"/>
      </rPr>
      <t xml:space="preserve">: familiar with the main social, economic, political, and cultural aspects of globalization.
</t>
    </r>
    <r>
      <rPr>
        <u/>
        <sz val="11"/>
        <color theme="1"/>
        <rFont val="Arial"/>
        <family val="2"/>
        <charset val="238"/>
      </rPr>
      <t>Skill</t>
    </r>
    <r>
      <rPr>
        <sz val="11"/>
        <color theme="1"/>
        <rFont val="Arial"/>
        <family val="2"/>
        <charset val="238"/>
      </rPr>
      <t xml:space="preserve">: able to interpret the global economic and political processes. 
</t>
    </r>
    <r>
      <rPr>
        <u/>
        <sz val="11"/>
        <color theme="1"/>
        <rFont val="Arial"/>
        <family val="2"/>
        <charset val="238"/>
      </rPr>
      <t>Attitude</t>
    </r>
    <r>
      <rPr>
        <sz val="11"/>
        <color theme="1"/>
        <rFont val="Arial"/>
        <family val="2"/>
        <charset val="238"/>
      </rPr>
      <t>: committed to understanding the global economic and political processes.</t>
    </r>
  </si>
  <si>
    <r>
      <rPr>
        <u/>
        <sz val="11"/>
        <color theme="1"/>
        <rFont val="Arial"/>
        <family val="2"/>
        <charset val="238"/>
      </rPr>
      <t>Tudás:</t>
    </r>
    <r>
      <rPr>
        <sz val="11"/>
        <color theme="1"/>
        <rFont val="Arial"/>
        <family val="2"/>
        <charset val="238"/>
      </rPr>
      <t xml:space="preserve"> A hallgató ismeri az ávány- és kőzettanhoz szükséges alapvető fizikai és kémiai alapfogalmakat kristályrendszereket és kristályosztályokat. Kristály- és ásványkémiai,ásványosztályozási ismeretekkel rendelkezik, tiszában van a magma kémiai tulajdonságaival. A magmás, üledékes és metamorf kőzetek rendszerezéséhez szükséges ismeretekkel rendelkezik. A hallgató ismeri a geológia alapvető fizikai törvényszerűségeit és azok hatását a Föld föltörténeti és jelenkori fejlődésére. Boglygónkat el tudja helyezni az univerzumban és a Naprendszerben. Tisztában van a magma fizikai és kémiai tulajdonságaival, ismeri a vulkanizmus, a hegységképződés a diagenezis folyamatait, hatásait.
</t>
    </r>
    <r>
      <rPr>
        <u/>
        <sz val="11"/>
        <color theme="1"/>
        <rFont val="Arial"/>
        <family val="2"/>
        <charset val="238"/>
      </rPr>
      <t xml:space="preserve">Képesség: </t>
    </r>
    <r>
      <rPr>
        <sz val="11"/>
        <color theme="1"/>
        <rFont val="Arial"/>
        <family val="2"/>
        <charset val="238"/>
      </rPr>
      <t xml:space="preserve">Képes a kőzetek és áványok csoportosítására, a Magyarországon fellelhető fontosabb ásványok és kőzetek meghatározására, ásványi nyersanyagok és építőanyagok csoportosítására. Képes az egyes geológia képződmények azonosítására, felismeri litoszférában zajló folyamatok domborzatra gyakorolt hatásait. Képes az egyes geológia képződmények azonosítására, felismeri litoszférában zajló folyamatok domborzatra gyakorolt hatásait.
</t>
    </r>
    <r>
      <rPr>
        <u/>
        <sz val="11"/>
        <color theme="1"/>
        <rFont val="Arial"/>
        <family val="2"/>
        <charset val="238"/>
      </rPr>
      <t>Attitűd:</t>
    </r>
    <r>
      <rPr>
        <sz val="11"/>
        <color theme="1"/>
        <rFont val="Arial"/>
        <family val="2"/>
        <charset val="238"/>
      </rPr>
      <t xml:space="preserve"> Törekszik ásvány és kőzettannal kapcsolatos elméletek és elvek széles körű elsajátítására, a geológiával kapcsolatos problémák multidiszciplináris megismerésére, a szintetizáló látásmódra, az ásvány- és kőzettannal kapcsolatos tudásának továbbfejlesztésére.
Törekedjen földtannal kapcsolatosi elméletek és elvek széles körű elsajátítására, a geológiával kapcsolatos problémák multidiszciplináris megismerésére, a szintetizáló látásmódra, a földtannal kapcsolatos tudásának továbbfejlesztése.</t>
    </r>
  </si>
  <si>
    <r>
      <rPr>
        <u/>
        <sz val="11"/>
        <color theme="1"/>
        <rFont val="Arial"/>
        <family val="2"/>
        <charset val="238"/>
      </rPr>
      <t>Knowledge:</t>
    </r>
    <r>
      <rPr>
        <sz val="11"/>
        <color theme="1"/>
        <rFont val="Arial"/>
        <family val="2"/>
        <charset val="238"/>
      </rPr>
      <t xml:space="preserve"> the student will know the basic physical and chemical concepts of mineralogy and petrology, crystal systems and crystal classes. Knowledge of crystal and mineral chemistry, mineral classification, chemical properties of magma. Knowledge of the systematics of igneous, sedimentary and metamorphic rocks. The student will know the basic physical laws of geology and their impact on the evolution of the Earth in prehistory and in the present. They can place our planet in the universe and in the solar system. They are familiar with the physical and chemical properties of magma, the processes and effects of volcanism, mountain building and diagenesis.
</t>
    </r>
    <r>
      <rPr>
        <u/>
        <sz val="11"/>
        <color theme="1"/>
        <rFont val="Arial"/>
        <family val="2"/>
        <charset val="238"/>
      </rPr>
      <t>Ability:</t>
    </r>
    <r>
      <rPr>
        <sz val="11"/>
        <color theme="1"/>
        <rFont val="Arial"/>
        <family val="2"/>
        <charset val="238"/>
      </rPr>
      <t xml:space="preserve"> able to classify rocks and minerals, to identify the main minerals and rocks found in Hungary, to classify mineral raw materials and building materials. Ability to identify geological formations, to recognise the effects of lithospheric processes on topography.
</t>
    </r>
    <r>
      <rPr>
        <u/>
        <sz val="11"/>
        <color theme="1"/>
        <rFont val="Arial"/>
        <family val="2"/>
        <charset val="238"/>
      </rPr>
      <t>Attitude:</t>
    </r>
    <r>
      <rPr>
        <sz val="11"/>
        <color theme="1"/>
        <rFont val="Arial"/>
        <family val="2"/>
        <charset val="238"/>
      </rPr>
      <t xml:space="preserve"> Strive for a broad understanding of the relationship theory and principles of minerals and petrology, to multidisciplinary knowledge of geology-related issues, to the synthesizing vision, to the knowledge of minerals and petrology.  Strive for a wide-ranging acquisition of geological theories and principles, the multidisciplinary understanding of geology-related issues, the development of a synthesizing approach and the knowledge of the geology.
</t>
    </r>
  </si>
  <si>
    <t xml:space="preserve">Basic cartographic concepts, grid, scale.  Elements of map drawing. Planimetry, nomenclature, generalisation, representation of settlements. Basics of Remote Sensing, Aerial and Terrestrial Remote Sensing, Applications. GPS basics, LIDAR based mapping. Compass use, Route planning. Land Surveying Basics, Theodolite use. Basic concepts of projection.  Plane projections, Cone projections, Hover projections, Cartesian projections, Distortions.Thematic map representation methods, symbol key, symbol explanation. General map history, Map history of Hungary. </t>
  </si>
  <si>
    <r>
      <rPr>
        <b/>
        <u/>
        <sz val="11"/>
        <color theme="1"/>
        <rFont val="Arial"/>
        <family val="2"/>
        <charset val="238"/>
      </rPr>
      <t>Tudás</t>
    </r>
    <r>
      <rPr>
        <sz val="11"/>
        <color theme="1"/>
        <rFont val="Arial"/>
        <family val="2"/>
        <charset val="238"/>
      </rPr>
      <t xml:space="preserve">: A hallgató digitális és hagyományos térképeken tud tájékozódni. A távérzékelés légi és földi alapjait ismeri. A jelmagyarázatot bármilyen térképen jól értelmezi. Gyakorlati tájékozódásra képes. Vetületeket felismer és alapvetületeket meg tud rajzolni a Földről vagy annak egy részletéről.                       </t>
    </r>
    <r>
      <rPr>
        <b/>
        <u/>
        <sz val="11"/>
        <color theme="1"/>
        <rFont val="Arial"/>
        <family val="2"/>
        <charset val="238"/>
      </rPr>
      <t>Képesség</t>
    </r>
    <r>
      <rPr>
        <sz val="11"/>
        <color theme="1"/>
        <rFont val="Arial"/>
        <family val="2"/>
        <charset val="238"/>
      </rPr>
      <t xml:space="preserve">: Képes jól használni a térképeket. Az M=1:10 000 - 1:40 000 térképek segítségével a terepen magabiztosan tájékozódik. Képes a térképek torzítását megérteni. Képes útvonaltervezésre. </t>
    </r>
    <r>
      <rPr>
        <b/>
        <u/>
        <sz val="11"/>
        <color theme="1"/>
        <rFont val="Arial"/>
        <family val="2"/>
        <charset val="238"/>
      </rPr>
      <t>Attitűd</t>
    </r>
    <r>
      <rPr>
        <sz val="11"/>
        <color theme="1"/>
        <rFont val="Arial"/>
        <family val="2"/>
        <charset val="238"/>
      </rPr>
      <t>: Magabiztosan és változatosan használja a különböző térképeket, tematikus térképeket.  Felelősen tud kiválasztani megfelelő térképet egy-egy adott feladathoz, és azt segít használni, ha szükséges. A távérzékelés fontosságát elismeri.</t>
    </r>
  </si>
  <si>
    <r>
      <rPr>
        <b/>
        <u/>
        <sz val="11"/>
        <color theme="1"/>
        <rFont val="Arial"/>
        <family val="2"/>
        <charset val="238"/>
      </rPr>
      <t>Knowledge</t>
    </r>
    <r>
      <rPr>
        <sz val="11"/>
        <color theme="1"/>
        <rFont val="Arial"/>
        <family val="2"/>
        <charset val="238"/>
      </rPr>
      <t>: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t>
    </r>
    <r>
      <rPr>
        <b/>
        <sz val="11"/>
        <color theme="1"/>
        <rFont val="Arial"/>
        <family val="2"/>
        <charset val="238"/>
      </rPr>
      <t xml:space="preserve">                             </t>
    </r>
    <r>
      <rPr>
        <b/>
        <u/>
        <sz val="11"/>
        <color theme="1"/>
        <rFont val="Arial"/>
        <family val="2"/>
        <charset val="238"/>
      </rPr>
      <t>Ability:</t>
    </r>
    <r>
      <rPr>
        <sz val="11"/>
        <color theme="1"/>
        <rFont val="Arial"/>
        <family val="2"/>
        <charset val="238"/>
      </rPr>
      <t xml:space="preserve"> able  to use maps well. Confidently navigate in the field using maps of M=1:10 000 - 1:40 000. Able to understand the distortion of maps.                                             </t>
    </r>
    <r>
      <rPr>
        <b/>
        <u/>
        <sz val="11"/>
        <color theme="1"/>
        <rFont val="Arial"/>
        <family val="2"/>
        <charset val="238"/>
      </rPr>
      <t>Attitude</t>
    </r>
    <r>
      <rPr>
        <sz val="11"/>
        <color theme="1"/>
        <rFont val="Arial"/>
        <family val="2"/>
        <charset val="238"/>
      </rPr>
      <t>: Confident and varied in the use of different maps and thematic maps.  Can responsibly select an appropriate map for a given task and help use it when necessary. Recognises the importance of remote sensing.</t>
    </r>
  </si>
  <si>
    <t>Két félévközi zárthelyi dolgozat 50% feletti megírása, gyakorlati/terepi tájékozódáson való részvétel, gps, teodolit használata, három darab vetületi rajz benyújtása. Open Orieneteering Mapper használata a saját okostelefonon.</t>
  </si>
  <si>
    <r>
      <rPr>
        <u/>
        <sz val="11"/>
        <color theme="1"/>
        <rFont val="Arial"/>
        <family val="2"/>
        <charset val="238"/>
      </rPr>
      <t>Knowledge:</t>
    </r>
    <r>
      <rPr>
        <sz val="11"/>
        <color theme="1"/>
        <rFont val="Arial"/>
        <family val="2"/>
        <charset val="238"/>
      </rPr>
      <t xml:space="preserve"> He knows the basic natural geography, his connections, he knows the effects of internal forces on the Earth's surface. He has mastered the geomorphologic laws, processes and knowledge of natural geography.
</t>
    </r>
    <r>
      <rPr>
        <u/>
        <sz val="11"/>
        <color theme="1"/>
        <rFont val="Arial"/>
        <family val="2"/>
        <charset val="238"/>
      </rPr>
      <t>Ability:</t>
    </r>
    <r>
      <rPr>
        <sz val="11"/>
        <color theme="1"/>
        <rFont val="Arial"/>
        <family val="2"/>
        <charset val="238"/>
      </rPr>
      <t xml:space="preserve"> With the acquired knowledge, it is able to create a correct image that is right from the geographic envelope. It is able to recognize geomorphologic relationships and use their theoretical knowledge in practice. It is capable of recognizing and solving gemorphological problems.
</t>
    </r>
    <r>
      <rPr>
        <u/>
        <sz val="11"/>
        <color theme="1"/>
        <rFont val="Arial"/>
        <family val="2"/>
        <charset val="238"/>
      </rPr>
      <t>Attitude:</t>
    </r>
    <r>
      <rPr>
        <sz val="11"/>
        <color theme="1"/>
        <rFont val="Arial"/>
        <family val="2"/>
        <charset val="238"/>
      </rPr>
      <t xml:space="preserve"> The student seeks to comprehend broadly the connection theories and principles of natural geography, the multidisciplinary understanding of geomorphology issues, the synthesizing vision and the further development of his knowledge.
</t>
    </r>
  </si>
  <si>
    <t>The course aims to introduce students to the theoretical background and characteristics of geographic information systems (GIS), to the steps of geoinformatics modelling, and to raster and vector based systems. Topics of the course: The concept and development of GIS. Components of GIS. Spatial phenomena and their modelling. Attribute data. Data sources and data types in FIR. Data quality, errors. General description of the ArcGIS software package. Introduction and basic functions of the ArcMap software. View and edit maps. Layers, projections, queries, data management, projection systems, importing and exporting data, file conversion. Finalizing and publishing thematic maps.</t>
  </si>
  <si>
    <t>The aim of the course is to provide students a comprehensive picture of the narrower and wider cosmic environment of the Earth. Topics of the course: The development of the worldview of mankind. Spherical astronomy (navigation on Earth and specifying the position of celestial bodies in the sky). Timing, calendars. Shape and movements of the Earth. Consequences of the orbit of the Earth around the Sun. Changes in the Earth's orbital parameters and their geographical consequences. General characteristics of the Solar System. The Sun as a celestial body.</t>
  </si>
  <si>
    <r>
      <rPr>
        <u/>
        <sz val="11"/>
        <color theme="1"/>
        <rFont val="Arial"/>
        <family val="2"/>
        <charset val="238"/>
      </rPr>
      <t>Tudás</t>
    </r>
    <r>
      <rPr>
        <sz val="11"/>
        <color theme="1"/>
        <rFont val="Arial"/>
        <family val="2"/>
        <charset val="238"/>
      </rPr>
      <t xml:space="preserve">: A hallgató ismeri a Föld szűkebb és tágabb kozmikus környezetét és az ott zajló folyamatok Földre gyakorolt hatásait.
</t>
    </r>
    <r>
      <rPr>
        <u/>
        <sz val="11"/>
        <color theme="1"/>
        <rFont val="Arial"/>
        <family val="2"/>
        <charset val="238"/>
      </rPr>
      <t>Képesség</t>
    </r>
    <r>
      <rPr>
        <sz val="11"/>
        <color theme="1"/>
        <rFont val="Arial"/>
        <family val="2"/>
        <charset val="238"/>
      </rPr>
      <t xml:space="preserve">: A hallgató képes a Nap és a Naprendszer jelenségeinek, folyamatainak, azok földi hatásainak értelmezésére.
</t>
    </r>
    <r>
      <rPr>
        <u/>
        <sz val="11"/>
        <color theme="1"/>
        <rFont val="Arial"/>
        <family val="2"/>
        <charset val="238"/>
      </rPr>
      <t>Attitűd</t>
    </r>
    <r>
      <rPr>
        <sz val="11"/>
        <color theme="1"/>
        <rFont val="Arial"/>
        <family val="2"/>
        <charset val="238"/>
      </rPr>
      <t>: A hallgató elkötelezett a csillagászat legújabb eredményeinek megismerése iránt.</t>
    </r>
  </si>
  <si>
    <r>
      <rPr>
        <u/>
        <sz val="11"/>
        <color theme="1"/>
        <rFont val="Arial"/>
        <family val="2"/>
        <charset val="238"/>
      </rPr>
      <t>Knowledge</t>
    </r>
    <r>
      <rPr>
        <sz val="11"/>
        <color theme="1"/>
        <rFont val="Arial"/>
        <family val="2"/>
        <charset val="238"/>
      </rPr>
      <t xml:space="preserve">: The student is familiar with the narrower and wider cosmic environment of Earth, their processes and effects on Earth. 
</t>
    </r>
    <r>
      <rPr>
        <u/>
        <sz val="11"/>
        <color theme="1"/>
        <rFont val="Arial"/>
        <family val="2"/>
        <charset val="238"/>
      </rPr>
      <t>Skill</t>
    </r>
    <r>
      <rPr>
        <sz val="11"/>
        <color theme="1"/>
        <rFont val="Arial"/>
        <family val="2"/>
        <charset val="238"/>
      </rPr>
      <t xml:space="preserve">: The student is able to interpret the phenomena and processes of the Sun and the Solar System and their effects on Earth.
</t>
    </r>
    <r>
      <rPr>
        <u/>
        <sz val="11"/>
        <color theme="1"/>
        <rFont val="Arial"/>
        <family val="2"/>
        <charset val="238"/>
      </rPr>
      <t>Attitude</t>
    </r>
    <r>
      <rPr>
        <sz val="11"/>
        <color theme="1"/>
        <rFont val="Arial"/>
        <family val="2"/>
        <charset val="238"/>
      </rPr>
      <t>: The student is committed to learning about the latest advances in astronomy.</t>
    </r>
  </si>
  <si>
    <t>The course aims to introduce  the conceptual apparatus of meteorology, the thermodynamic basis of weather processes in the atmosphere, as well as its main features and effects to the students. Topics of the course: The subject of climatology, the concept of weather and climate. The Earth's atmosphere. Physical indicators of dry air. Physical indicators of moist air. Atmospheric motion phenomena, vertical air movements, temperature changes in vertical air movements. Horizontal air flow, the effect of friction on the wind. Pressure surfaces, absolute and relative topographies. Equilibrium states of the atmosphere. The concept of radiation, its laws, the radiation of the surface of the Earth and the atmosphere. Condensation processes in the atmosphere (cloud formation, cloud types). Condensation processes in the atmosphere (precipitation, types of precipitation). Thunderstorm electricity, air masses. Weather fronts. Cyclones and anticyclones.</t>
  </si>
  <si>
    <r>
      <rPr>
        <u/>
        <sz val="11"/>
        <color theme="1"/>
        <rFont val="Arial"/>
        <family val="2"/>
        <charset val="238"/>
      </rPr>
      <t>Tudás</t>
    </r>
    <r>
      <rPr>
        <sz val="11"/>
        <color theme="1"/>
        <rFont val="Arial"/>
        <family val="2"/>
        <charset val="238"/>
      </rPr>
      <t xml:space="preserve">: A hallgató ismeri a légkörben zajló időjárási folyamatok termodinamikai alapjait,  főbb jellegzetességeit és hatásait.
</t>
    </r>
    <r>
      <rPr>
        <u/>
        <sz val="11"/>
        <color theme="1"/>
        <rFont val="Arial"/>
        <family val="2"/>
        <charset val="238"/>
      </rPr>
      <t>Képesség</t>
    </r>
    <r>
      <rPr>
        <sz val="11"/>
        <color theme="1"/>
        <rFont val="Arial"/>
        <family val="2"/>
        <charset val="238"/>
      </rPr>
      <t xml:space="preserve">: A hallgató képes a légköri folyamatok és jelenségek közötti összefüggések felismerésére.
</t>
    </r>
    <r>
      <rPr>
        <u/>
        <sz val="11"/>
        <color theme="1"/>
        <rFont val="Arial"/>
        <family val="2"/>
        <charset val="238"/>
      </rPr>
      <t>Attitűd</t>
    </r>
    <r>
      <rPr>
        <sz val="11"/>
        <color theme="1"/>
        <rFont val="Arial"/>
        <family val="2"/>
        <charset val="238"/>
      </rPr>
      <t>: A hallgató elkötelezett a klímaváltozás okozta negatív hatások csökkentése iránt.</t>
    </r>
  </si>
  <si>
    <r>
      <rPr>
        <u/>
        <sz val="11"/>
        <color theme="1"/>
        <rFont val="Arial"/>
        <family val="2"/>
        <charset val="238"/>
      </rPr>
      <t>Knowledge</t>
    </r>
    <r>
      <rPr>
        <sz val="11"/>
        <color theme="1"/>
        <rFont val="Arial"/>
        <family val="2"/>
        <charset val="238"/>
      </rPr>
      <t xml:space="preserve">: The student knows the thermodynamic foundations, main characteristics and effects of weather processes in the atmosphere.
</t>
    </r>
    <r>
      <rPr>
        <u/>
        <sz val="11"/>
        <color theme="1"/>
        <rFont val="Arial"/>
        <family val="2"/>
        <charset val="238"/>
      </rPr>
      <t>Skill</t>
    </r>
    <r>
      <rPr>
        <sz val="11"/>
        <color theme="1"/>
        <rFont val="Arial"/>
        <family val="2"/>
        <charset val="238"/>
      </rPr>
      <t xml:space="preserve">: The student is able to recognize the relationships between atmospheric processes and phenomena.
</t>
    </r>
    <r>
      <rPr>
        <u/>
        <sz val="11"/>
        <color theme="1"/>
        <rFont val="Arial"/>
        <family val="2"/>
        <charset val="238"/>
      </rPr>
      <t>Attitude</t>
    </r>
    <r>
      <rPr>
        <sz val="11"/>
        <color theme="1"/>
        <rFont val="Arial"/>
        <family val="2"/>
        <charset val="238"/>
      </rPr>
      <t>: The student is committed to reducing the negative effects of climate change.</t>
    </r>
  </si>
  <si>
    <r>
      <t>Tudás:</t>
    </r>
    <r>
      <rPr>
        <sz val="11"/>
        <color theme="1"/>
        <rFont val="Arial"/>
        <family val="2"/>
        <charset val="238"/>
      </rPr>
      <t xml:space="preserve"> Ismeri a geomorfológia törvényszerűségeit, a felszínfejlődési elméleteket, a földrajzi gondolkodás alapelveit. Ismeri a geomorfológia kutatási módszereit, azok megfelelő alkalmazási területeit. Ismeri a geomorfológia kutatásoknál alkalmazott módszereket és azok lényegét.
Ismeri a geomorfológiai módszerek gyakorlati alkalmazását. Ismeri a kormeghatározási módszerek alkalmazását. Ismeri a szedimentológia- és a talajkémia egyes vizsgálati módszereit.   
</t>
    </r>
    <r>
      <rPr>
        <u/>
        <sz val="11"/>
        <color theme="1"/>
        <rFont val="Arial"/>
        <family val="2"/>
        <charset val="238"/>
      </rPr>
      <t>Képesség:</t>
    </r>
    <r>
      <rPr>
        <sz val="11"/>
        <color theme="1"/>
        <rFont val="Arial"/>
        <family val="2"/>
        <charset val="238"/>
      </rPr>
      <t xml:space="preserve"> A megszerzett tudás birtokában felsimeri a különböző akkumulációs és eróziós formákat, azonosítani tudja az egyéb domborzati formákat, képes azok morfogenetikai leírására. Az elméletben megtanult kutatási módszereket a terepi körülmények között alkalmazza. Képes a szakirodalom kritikai értelmezésére.  Képes az elsajátított módszerek megfelelő használatára és azok segítségével a felszínfejlődés rekonstruálására, valamint adatgyűjtésre, adatrögzítésre és azok feldolgozására.
</t>
    </r>
    <r>
      <rPr>
        <u/>
        <sz val="11"/>
        <color theme="1"/>
        <rFont val="Arial"/>
        <family val="2"/>
        <charset val="238"/>
      </rPr>
      <t>Attitűd:</t>
    </r>
    <r>
      <rPr>
        <sz val="11"/>
        <color theme="1"/>
        <rFont val="Arial"/>
        <family val="2"/>
        <charset val="238"/>
      </rPr>
      <t xml:space="preserve"> Törekszik természeti földrajzzal kapcsolatos elméletek és elvek széles körű elsajátítására, a geomorfológiával kapcsolatos problémák multidiszciplináris megismerésére, a szintetizáló látásmódra, és tudásának továbbfejlesztésére. </t>
    </r>
  </si>
  <si>
    <r>
      <t>Knowledge:</t>
    </r>
    <r>
      <rPr>
        <sz val="11"/>
        <color theme="1"/>
        <rFont val="Arial"/>
        <family val="2"/>
        <charset val="238"/>
      </rPr>
      <t xml:space="preserve"> The student knows the legality of geomorphology, the theories of surface evolution, the principles of geographical thinking. They are familiar with the methods of gemorrheopathy and their proper application areas. The student knows the methods and the essentials of geomorphology research. He knows the practical application of geomorphological methods. You know how to apply age determining methods. They are familiar with certain methods of sedimentology and soil chemistry.
</t>
    </r>
    <r>
      <rPr>
        <u/>
        <sz val="11"/>
        <color theme="1"/>
        <rFont val="Arial"/>
        <family val="2"/>
        <charset val="238"/>
      </rPr>
      <t>Ability:</t>
    </r>
    <r>
      <rPr>
        <sz val="11"/>
        <color theme="1"/>
        <rFont val="Arial"/>
        <family val="2"/>
        <charset val="238"/>
      </rPr>
      <t xml:space="preserve"> Recognises the different forms of accumulation and erosion, identify other landforms and describe their morphogenesis. Apply the research methods learned in theory to field conditions. Ability to critically interpret the literature.  Ability to use the methods acquired and to reconstruct the evolution of the landforms, to collect, record and process data.
</t>
    </r>
    <r>
      <rPr>
        <u/>
        <sz val="11"/>
        <color theme="1"/>
        <rFont val="Arial"/>
        <family val="2"/>
        <charset val="238"/>
      </rPr>
      <t>Attitude:</t>
    </r>
    <r>
      <rPr>
        <sz val="11"/>
        <color theme="1"/>
        <rFont val="Arial"/>
        <family val="2"/>
        <charset val="238"/>
      </rPr>
      <t xml:space="preserve"> Strives for a broad understanding of relationship theories and principles with natural geography, multidisciplinary understanding of geomorphology issues, synthesizing vision and further development of their knowledge.
</t>
    </r>
  </si>
  <si>
    <r>
      <t>Tudás:</t>
    </r>
    <r>
      <rPr>
        <sz val="11"/>
        <color theme="1"/>
        <rFont val="Arial"/>
        <family val="2"/>
        <charset val="238"/>
      </rPr>
      <t xml:space="preserve"> A hallgató ismeri a terepi tájékozódáshoz szükséges eszközök használatát (térkép, tájoló, gps készülék). Ismeri  a terepi meteorológiai műszerek, valamint a talaj- és vízminta vevő eszközök működését.
</t>
    </r>
    <r>
      <rPr>
        <u/>
        <sz val="11"/>
        <color theme="1"/>
        <rFont val="Arial"/>
        <family val="2"/>
        <charset val="238"/>
      </rPr>
      <t>Képesség:</t>
    </r>
    <r>
      <rPr>
        <sz val="11"/>
        <color theme="1"/>
        <rFont val="Arial"/>
        <family val="2"/>
        <charset val="238"/>
      </rPr>
      <t xml:space="preserve"> A hallgató a megszerzett térképészeti ismertekkel képes az önálló terepi tájékozódásra, a térképen jelölt domobrzati formák azonosítására terepen. Önállóan képes térképezési feladatok, meterológiai mérések kivitelezésére, valamint földtani közegből mintavételezésre.
</t>
    </r>
    <r>
      <rPr>
        <u/>
        <sz val="11"/>
        <color theme="1"/>
        <rFont val="Arial"/>
        <family val="2"/>
        <charset val="238"/>
      </rPr>
      <t>Attutüd:</t>
    </r>
    <r>
      <rPr>
        <sz val="11"/>
        <color theme="1"/>
        <rFont val="Arial"/>
        <family val="2"/>
        <charset val="238"/>
      </rPr>
      <t xml:space="preserve"> Törekszik a terepi tájékozódó képességét javítani, törekszik a terepen megfigyelhető földrajzi formák, jelenségek minél alaposabb megismerésére, törvényszerűségeinek leírására.
</t>
    </r>
  </si>
  <si>
    <r>
      <rPr>
        <u/>
        <sz val="11"/>
        <color theme="1"/>
        <rFont val="Arial"/>
        <family val="2"/>
        <charset val="238"/>
      </rPr>
      <t>Knowledge</t>
    </r>
    <r>
      <rPr>
        <sz val="11"/>
        <color theme="1"/>
        <rFont val="Arial"/>
        <family val="2"/>
        <charset val="238"/>
      </rPr>
      <t xml:space="preserve">: The student knows how to use the field-based tools (map, compass, gps). Familiar with the field meterology instruments, as well as the soil and water sampling equipment.
</t>
    </r>
    <r>
      <rPr>
        <u/>
        <sz val="11"/>
        <color theme="1"/>
        <rFont val="Arial"/>
        <family val="2"/>
        <charset val="238"/>
      </rPr>
      <t>Ability:</t>
    </r>
    <r>
      <rPr>
        <sz val="11"/>
        <color theme="1"/>
        <rFont val="Arial"/>
        <family val="2"/>
        <charset val="238"/>
      </rPr>
      <t xml:space="preserve"> With the acquired cartographic knowledge, the student is able to navigate independently in the field, to identify the hill forms marked on the map in the field. He/she is able to carry out mapping tasks, meterological measurements and geological sampling independently.
</t>
    </r>
    <r>
      <rPr>
        <u/>
        <sz val="11"/>
        <color theme="1"/>
        <rFont val="Arial"/>
        <family val="2"/>
        <charset val="238"/>
      </rPr>
      <t>Attitude:</t>
    </r>
    <r>
      <rPr>
        <sz val="11"/>
        <color theme="1"/>
        <rFont val="Arial"/>
        <family val="2"/>
        <charset val="238"/>
      </rPr>
      <t xml:space="preserve"> Strives to improve its ability to orientate itself in the field, to learn as much as possible about the geographical forms and phenomena observed in the field, and to describe their laws.</t>
    </r>
  </si>
  <si>
    <r>
      <rPr>
        <b/>
        <u/>
        <sz val="11"/>
        <color theme="1"/>
        <rFont val="Arial"/>
        <family val="2"/>
        <charset val="238"/>
      </rPr>
      <t>Tudás:</t>
    </r>
    <r>
      <rPr>
        <sz val="11"/>
        <color theme="1"/>
        <rFont val="Arial"/>
        <family val="2"/>
        <charset val="238"/>
      </rPr>
      <t xml:space="preserve"> A hallgatóismeri az általános gazdaságföldrajzi törvényszerűségeket,  egy-egy terület (régiók, tájak, térségek) gazdasági arculatát.                                                            </t>
    </r>
    <r>
      <rPr>
        <b/>
        <u/>
        <sz val="11"/>
        <color theme="1"/>
        <rFont val="Arial"/>
        <family val="2"/>
        <charset val="238"/>
      </rPr>
      <t>Képesség:</t>
    </r>
    <r>
      <rPr>
        <b/>
        <sz val="11"/>
        <color theme="1"/>
        <rFont val="Arial"/>
        <family val="2"/>
        <charset val="238"/>
      </rPr>
      <t xml:space="preserve"> </t>
    </r>
    <r>
      <rPr>
        <sz val="11"/>
        <color theme="1"/>
        <rFont val="Arial"/>
        <family val="2"/>
        <charset val="238"/>
      </rPr>
      <t>A hallgató</t>
    </r>
    <r>
      <rPr>
        <b/>
        <sz val="11"/>
        <color theme="1"/>
        <rFont val="Arial"/>
        <family val="2"/>
        <charset val="238"/>
      </rPr>
      <t xml:space="preserve"> </t>
    </r>
    <r>
      <rPr>
        <sz val="11"/>
        <color theme="1"/>
        <rFont val="Arial"/>
        <family val="2"/>
        <charset val="238"/>
      </rPr>
      <t xml:space="preserve">képes komplexen vizsgálni az  egyes termékek termelési helyeit (mit, hol termelnek).                                        </t>
    </r>
    <r>
      <rPr>
        <b/>
        <u/>
        <sz val="11"/>
        <color theme="1"/>
        <rFont val="Arial"/>
        <family val="2"/>
        <charset val="238"/>
      </rPr>
      <t>Attitűd:</t>
    </r>
    <r>
      <rPr>
        <sz val="11"/>
        <color theme="1"/>
        <rFont val="Arial"/>
        <family val="2"/>
        <charset val="238"/>
      </rPr>
      <t xml:space="preserve"> A hallgató törekedjen az általános gazdaságföldrajzi térben lejátszódó gazdasági folyamatokban való gondolkodásra.    </t>
    </r>
    <r>
      <rPr>
        <b/>
        <u/>
        <sz val="11"/>
        <rFont val="Arial"/>
        <family val="2"/>
        <charset val="238"/>
      </rPr>
      <t/>
    </r>
  </si>
  <si>
    <t>The course aims to introduce the conceptual apparatus of climatology, the basics of the functioning of the climate system and the relationships and effects of factors shaping the climate to the students. Course topics: The concept of climate, the determinants of climate. The global distribution of solar radiation reaching the surface, surface radiation balance, heat balance. Water supply, physical and morphological properties of the surface. Spatial dimensions of climatic phenomena, global circulation of the atmosphere, monsoons. Types of climate classification. The main climate belts and climate types of the Köppen and modified Trewartha classifications. Tropical climates, subtropical climates, temperate climates, subpolar and polar climates. The climate of Hungary. Global climate change.</t>
  </si>
  <si>
    <r>
      <rPr>
        <u/>
        <sz val="11"/>
        <color theme="1"/>
        <rFont val="Arial"/>
        <family val="2"/>
        <charset val="238"/>
      </rPr>
      <t>Tudás</t>
    </r>
    <r>
      <rPr>
        <sz val="11"/>
        <color theme="1"/>
        <rFont val="Arial"/>
        <family val="2"/>
        <charset val="238"/>
      </rPr>
      <t xml:space="preserve">: A hallgató ismeri a klimatológia fogalmi apparátusát és az éghajlati rendszer működésének alapjait.
</t>
    </r>
    <r>
      <rPr>
        <u/>
        <sz val="11"/>
        <color theme="1"/>
        <rFont val="Arial"/>
        <family val="2"/>
        <charset val="238"/>
      </rPr>
      <t>Képesség</t>
    </r>
    <r>
      <rPr>
        <sz val="11"/>
        <color theme="1"/>
        <rFont val="Arial"/>
        <family val="2"/>
        <charset val="238"/>
      </rPr>
      <t xml:space="preserve">: A hallgató képes az éghajlatot kialakító tényezők közötti kapcsolatok és hatásaik felismerésére.
</t>
    </r>
    <r>
      <rPr>
        <u/>
        <sz val="11"/>
        <color theme="1"/>
        <rFont val="Arial"/>
        <family val="2"/>
        <charset val="238"/>
      </rPr>
      <t>Attitűd</t>
    </r>
    <r>
      <rPr>
        <sz val="11"/>
        <color theme="1"/>
        <rFont val="Arial"/>
        <family val="2"/>
        <charset val="238"/>
      </rPr>
      <t>: A hallgató elkötelezett a klímaváltozás okozta negatív hatások csökkentése iránt.</t>
    </r>
  </si>
  <si>
    <r>
      <rPr>
        <u/>
        <sz val="11"/>
        <color theme="1"/>
        <rFont val="Arial"/>
        <family val="2"/>
        <charset val="238"/>
      </rPr>
      <t>Knowledge</t>
    </r>
    <r>
      <rPr>
        <sz val="11"/>
        <color theme="1"/>
        <rFont val="Arial"/>
        <family val="2"/>
        <charset val="238"/>
      </rPr>
      <t xml:space="preserve">: Knows the conceptual apparatus of climatology and the basics of the functioning of the climate system.
</t>
    </r>
    <r>
      <rPr>
        <u/>
        <sz val="11"/>
        <color theme="1"/>
        <rFont val="Arial"/>
        <family val="2"/>
        <charset val="238"/>
      </rPr>
      <t>Skill</t>
    </r>
    <r>
      <rPr>
        <sz val="11"/>
        <color theme="1"/>
        <rFont val="Arial"/>
        <family val="2"/>
        <charset val="238"/>
      </rPr>
      <t xml:space="preserve">: Able to recognize the relationships and effects of factors shaping the climate.
</t>
    </r>
    <r>
      <rPr>
        <u/>
        <sz val="11"/>
        <color theme="1"/>
        <rFont val="Arial"/>
        <family val="2"/>
        <charset val="238"/>
      </rPr>
      <t>Attitude</t>
    </r>
    <r>
      <rPr>
        <sz val="11"/>
        <color theme="1"/>
        <rFont val="Arial"/>
        <family val="2"/>
        <charset val="238"/>
      </rPr>
      <t>: The student is committed to reducing the negative effects of climate change.</t>
    </r>
  </si>
  <si>
    <t xml:space="preserve">Elements of educational theory that can be applied to geography teaching. Types of lessons, methods, forms of work, geography subject specificities according to age specificities. Relationship and system of geography as a subject and earth science knowledge. The role of geography in the National Curriculum, the geography and science framework curricula.  The possibilities of filling local curricula with natural and social sciences and practical content. Structure and characteristics of the geography curriculum. Didactic steps used in geography lessons. Organisational framework and forms of geography teaching. The planning work of the geography teacher, lesson plans. Types of lessons. Content of teaching materials based on the framework curriculum and textbooks, workbooks.  Forms of work that can be used in geography teaching.  The possibilities of geography in the local educational programme, in the curricular and extra-curricular learning processes in the school. Extra-curricular (in-school and out-of-school) forms of geography teaching. Geography's links with other disciplines and subjects. </t>
  </si>
  <si>
    <r>
      <rPr>
        <b/>
        <u/>
        <sz val="11"/>
        <color theme="1"/>
        <rFont val="Arial"/>
        <family val="2"/>
        <charset val="238"/>
      </rPr>
      <t>Tudás</t>
    </r>
    <r>
      <rPr>
        <sz val="11"/>
        <color theme="1"/>
        <rFont val="Arial"/>
        <family val="2"/>
        <charset val="238"/>
      </rPr>
      <t xml:space="preserve">: rendelkezik a földrajz tudományos ismeretrendszerével, az információszerzéshez, az információk feldolg ozásához, értelmezéséhez és elrendezéséhez szükséges alapvető (szövegértési, logikai, informatikai) felkészültséggel. ismeri a földrajz és természettudomány órák tartalmi felépítését meghatározó dokumentumokat, a NAT és a kerettanterv földrajzra irányuló tartalmával tisztában van. A földrajz órák  megtervezéshez szükséges információkat ismeri. Ismeri a földrajzórákon alkalmazható Óratípusokat, és változatosan használja a módszereket, munkaformákat a tantárgyi sajátosságai és az életkori sajátosságoknak megfelelően.
</t>
    </r>
    <r>
      <rPr>
        <b/>
        <u/>
        <sz val="11"/>
        <color theme="1"/>
        <rFont val="Arial"/>
        <family val="2"/>
        <charset val="238"/>
      </rPr>
      <t>Képesség</t>
    </r>
    <r>
      <rPr>
        <sz val="11"/>
        <color theme="1"/>
        <rFont val="Arial"/>
        <family val="2"/>
        <charset val="238"/>
      </rPr>
      <t xml:space="preserve">: Képes kiválasztani az életkornak  megfelelő módszert a tananyag ismertetésére, Képes kikeresni a szükséges szabályokat, dokumentumokat. A földrajz tanárjelölt, szóban és írásban képes árnyaltan kifejezni magát. Képes a földrajzi  és az általános pedagógiai-pszichológiai képzésben tanult módszerek, eljárások szaktárgyi alkalmazására, a különböző tudásterületek közötti összefüggések, kapcsolódások, átfedések és egymásra hatások felismerésére, a szaktárgyi integráció megvalósítására.
</t>
    </r>
    <r>
      <rPr>
        <b/>
        <u/>
        <sz val="11"/>
        <color theme="1"/>
        <rFont val="Arial"/>
        <family val="2"/>
        <charset val="238"/>
      </rPr>
      <t>Attitűd</t>
    </r>
    <r>
      <rPr>
        <sz val="11"/>
        <color theme="1"/>
        <rFont val="Arial"/>
        <family val="2"/>
        <charset val="238"/>
      </rPr>
      <t xml:space="preserve">: elkötelezett a tanulók földrajzi tudásának és tanulási képességeinek folyamatos fejlesztése iránt. Reálisan ítéli meg a földrajzoktatásban betöltött szerepét. 
</t>
    </r>
  </si>
  <si>
    <r>
      <rPr>
        <b/>
        <u/>
        <sz val="11"/>
        <color theme="1"/>
        <rFont val="Arial"/>
        <family val="2"/>
        <charset val="238"/>
      </rPr>
      <t>Knowledge</t>
    </r>
    <r>
      <rPr>
        <sz val="11"/>
        <color theme="1"/>
        <rFont val="Arial"/>
        <family val="2"/>
        <charset val="238"/>
      </rPr>
      <t xml:space="preserve">: has the scientific knowledge system of geography, the basic skills (reading comprehension, logic, information technology) necessary for obtaining, processing, interpreting and organising information; is familiar with the documents defining the content of geography and science lessons; is familiar with the content of the National Curriculum and the framework curriculum for geography. Has the information needed to plan geography lessons. Knows the types of lessons that can be used in geography lessons and uses a variety of methods and forms of work according to the specificities of the subject and the age-related characteristics.
</t>
    </r>
    <r>
      <rPr>
        <b/>
        <u/>
        <sz val="11"/>
        <color theme="1"/>
        <rFont val="Arial"/>
        <family val="2"/>
        <charset val="238"/>
      </rPr>
      <t>Ability:</t>
    </r>
    <r>
      <rPr>
        <sz val="11"/>
        <color theme="1"/>
        <rFont val="Arial"/>
        <family val="2"/>
        <charset val="238"/>
      </rPr>
      <t xml:space="preserve"> able to choose age-appropriate methods for presenting the subject matter, to search for the necessary rules and documents. The geography teacher candidate is able to express him/herself in a nuanced way, both orally and in writing. Able to apply the methods and procedures learned in geography and in general pedagogical-psychological training, to recognise the links, connections, overlaps and interactions between different fields of knowledge, and to integrate them.
</t>
    </r>
    <r>
      <rPr>
        <b/>
        <u/>
        <sz val="11"/>
        <color theme="1"/>
        <rFont val="Arial"/>
        <family val="2"/>
        <charset val="238"/>
      </rPr>
      <t>Attitude</t>
    </r>
    <r>
      <rPr>
        <sz val="11"/>
        <color theme="1"/>
        <rFont val="Arial"/>
        <family val="2"/>
        <charset val="238"/>
      </rPr>
      <t xml:space="preserve">: committed to the continuous development of pupils' geographical knowledge and learning skills. Has a realistic view of the role of geography in education. 
</t>
    </r>
  </si>
  <si>
    <t>Topography in-class test based on topography in grades 7-8 and 9-10 (NAT2020 framework) - have/do not have, can repeat once. 
In-class test with a minimum passing rate of 50%.
Presentation of microteaching with accompanying lesson plan (25 min). Participation in a geography class.</t>
  </si>
  <si>
    <t>The course aims to introduce the main characteristics of the sectors that play a key role in today's world economy, the natural and social factors influencing their location, the system of geographical division of labour, and the global value chains. Course topics: Theoretical background of economic geography. Natural and socio-economic factors determining agricultural production. Zones of agricultural production. Territorial types of agricultural production. Branches and geography of industry, natural and socio-economic factors determining industrial production. Energy management, the energy structure of the world. Geography of fossil fuels and renewable energies. Mining and metallurgy. Heavy industrial sectors. Light industrial sectors. Transport geography. Tourism geography.</t>
  </si>
  <si>
    <r>
      <rPr>
        <u/>
        <sz val="11"/>
        <color theme="1"/>
        <rFont val="Arial"/>
        <family val="2"/>
        <charset val="238"/>
      </rPr>
      <t>Knowledge</t>
    </r>
    <r>
      <rPr>
        <sz val="11"/>
        <color theme="1"/>
        <rFont val="Arial"/>
        <family val="2"/>
        <charset val="238"/>
      </rPr>
      <t xml:space="preserve">: knows the main characteristics and geographical distribution of the sectors that play a key role in today's world economy.
Abilities: able to recognize the relationships and effects of factors determining the geographical distribution of economic sectors.
</t>
    </r>
    <r>
      <rPr>
        <u/>
        <sz val="11"/>
        <color theme="1"/>
        <rFont val="Arial"/>
        <family val="2"/>
        <charset val="238"/>
      </rPr>
      <t>Attitude</t>
    </r>
    <r>
      <rPr>
        <sz val="11"/>
        <color theme="1"/>
        <rFont val="Arial"/>
        <family val="2"/>
        <charset val="238"/>
      </rPr>
      <t>: The student is committed to learning about the policies on sustainable economic development.</t>
    </r>
  </si>
  <si>
    <r>
      <rPr>
        <u/>
        <sz val="11"/>
        <color theme="1"/>
        <rFont val="Arial"/>
        <family val="2"/>
        <charset val="238"/>
      </rPr>
      <t>Tudás</t>
    </r>
    <r>
      <rPr>
        <sz val="11"/>
        <color theme="1"/>
        <rFont val="Arial"/>
        <family val="2"/>
        <charset val="238"/>
      </rPr>
      <t xml:space="preserve">: A hallgató ismeri Szabolcs-Szatmár-Bereg megye fő társadalmi-gazdasági folyamatait, térszerkezetét, turisztikai vonzerőit, építészeti, kulturális, néprajzi értékeit, valamint a megye fejlesztésének meghatározó irányait.
</t>
    </r>
    <r>
      <rPr>
        <u/>
        <sz val="11"/>
        <color theme="1"/>
        <rFont val="Arial"/>
        <family val="2"/>
        <charset val="238"/>
      </rPr>
      <t>Képesség</t>
    </r>
    <r>
      <rPr>
        <sz val="11"/>
        <color theme="1"/>
        <rFont val="Arial"/>
        <family val="2"/>
        <charset val="238"/>
      </rPr>
      <t xml:space="preserve">: A hallgató képes a társadalom- és gazdaságföldrajzi ismereteit a gyakorlatban alkalmazni.
</t>
    </r>
    <r>
      <rPr>
        <u/>
        <sz val="11"/>
        <color theme="1"/>
        <rFont val="Arial"/>
        <family val="2"/>
        <charset val="238"/>
      </rPr>
      <t>Attitűd</t>
    </r>
    <r>
      <rPr>
        <sz val="11"/>
        <color theme="1"/>
        <rFont val="Arial"/>
        <family val="2"/>
        <charset val="238"/>
      </rPr>
      <t>: A hallgató elkötelezett saját lakókörnyezete társadalmi-gazdasági folyamatainak megismerése iránt.</t>
    </r>
  </si>
  <si>
    <r>
      <rPr>
        <u/>
        <sz val="11"/>
        <color theme="1"/>
        <rFont val="Arial"/>
        <family val="2"/>
        <charset val="238"/>
      </rPr>
      <t>Knowledge</t>
    </r>
    <r>
      <rPr>
        <sz val="11"/>
        <color theme="1"/>
        <rFont val="Arial"/>
        <family val="2"/>
        <charset val="238"/>
      </rPr>
      <t xml:space="preserve">: familiar with the main socio-economic processes, spatial structure, tourist attractions, architectural, cultural and ethnographic heritage of Szabolcs-Szatmár-Bereg County, as well as with the main priorities of the development of the county.
</t>
    </r>
    <r>
      <rPr>
        <u/>
        <sz val="11"/>
        <color theme="1"/>
        <rFont val="Arial"/>
        <family val="2"/>
        <charset val="238"/>
      </rPr>
      <t>Skill</t>
    </r>
    <r>
      <rPr>
        <sz val="11"/>
        <color theme="1"/>
        <rFont val="Arial"/>
        <family val="2"/>
        <charset val="238"/>
      </rPr>
      <t xml:space="preserve">: The student is able to apply their social and economic geographical knowledge into practice.
</t>
    </r>
    <r>
      <rPr>
        <u/>
        <sz val="11"/>
        <color theme="1"/>
        <rFont val="Arial"/>
        <family val="2"/>
        <charset val="238"/>
      </rPr>
      <t>Attitude</t>
    </r>
    <r>
      <rPr>
        <sz val="11"/>
        <color theme="1"/>
        <rFont val="Arial"/>
        <family val="2"/>
        <charset val="238"/>
      </rPr>
      <t>: The student is committed to explore the socio-economic processes of their own neighbourhood.</t>
    </r>
  </si>
  <si>
    <t>Physical geography of Hungary and the Carpathian Basin</t>
  </si>
  <si>
    <r>
      <t>Tudás:</t>
    </r>
    <r>
      <rPr>
        <sz val="11"/>
        <color theme="1"/>
        <rFont val="Arial"/>
        <family val="2"/>
        <charset val="238"/>
      </rPr>
      <t xml:space="preserve"> Ismeri a Magyarország és aKárpát-medence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a Magyarország és Kárpát-medence éghajlatával, talajtani adosságaival, ismeri növény- és állatföldrajzát. 
</t>
    </r>
    <r>
      <rPr>
        <u/>
        <sz val="11"/>
        <color theme="1"/>
        <rFont val="Arial"/>
        <family val="2"/>
        <charset val="238"/>
      </rPr>
      <t>Képesség:</t>
    </r>
    <r>
      <rPr>
        <sz val="11"/>
        <color theme="1"/>
        <rFont val="Arial"/>
        <family val="2"/>
        <charset val="238"/>
      </rPr>
      <t xml:space="preserve"> Felsimeri és értelmezi a Magyarország és a Kárpát-medence területén zajló geomorfológiai folyamatokat, képes rekonstruálni a felszínformák morfológiája alapján azok felszínfejlődését. Képes a talajföldrajzi és életföldrajzi jelenségek magyarázatára. 
</t>
    </r>
    <r>
      <rPr>
        <u/>
        <sz val="11"/>
        <color theme="1"/>
        <rFont val="Arial"/>
        <family val="2"/>
        <charset val="238"/>
      </rPr>
      <t>Attitűd:</t>
    </r>
    <r>
      <rPr>
        <sz val="11"/>
        <color theme="1"/>
        <rFont val="Arial"/>
        <family val="2"/>
        <charset val="238"/>
      </rPr>
      <t xml:space="preserve"> Törekszik Magyarország természetföldrajzának minél szélesebb körű megismerésére, igényli az újabb tudományos eredmények befogadását.
</t>
    </r>
  </si>
  <si>
    <r>
      <t>Knowledge:</t>
    </r>
    <r>
      <rPr>
        <sz val="11"/>
        <color theme="1"/>
        <rFont val="Arial"/>
        <family val="2"/>
        <charset val="238"/>
      </rPr>
      <t xml:space="preserve"> knows the operation of the internal forces forming the territory of Hungary and the Carpathian Basin in different geographic periods.Aware of the surface shaping of external forces in the territory of Hungary. Knows the most important formations, rock types and minerals found in Hungary. Aware of the climate, soil conditions  of the Carpathian Basin and  Hungary. Has a knowledge of plant and animal geography. 
</t>
    </r>
    <r>
      <rPr>
        <u/>
        <sz val="11"/>
        <color theme="1"/>
        <rFont val="Arial"/>
        <family val="2"/>
        <charset val="238"/>
      </rPr>
      <t>Ability:</t>
    </r>
    <r>
      <rPr>
        <sz val="11"/>
        <color theme="1"/>
        <rFont val="Arial"/>
        <family val="2"/>
        <charset val="238"/>
      </rPr>
      <t xml:space="preserve"> able to analyse and interpret the geomorphological processes in Hungary and the Carpathian Basin, and to reconstruct the morphology of landforms and their evolution. Able to explain geological and biogeographical phenomena.</t>
    </r>
    <r>
      <rPr>
        <u/>
        <sz val="11"/>
        <color theme="1"/>
        <rFont val="Arial"/>
        <family val="2"/>
        <charset val="238"/>
      </rPr>
      <t xml:space="preserve"> 
Attitude:</t>
    </r>
    <r>
      <rPr>
        <sz val="11"/>
        <color theme="1"/>
        <rFont val="Arial"/>
        <family val="2"/>
        <charset val="238"/>
      </rPr>
      <t xml:space="preserve"> strives for the widest possible knowledge of the natural geography of Hungary, and demands the incorporation of the latest scientific findings.
</t>
    </r>
  </si>
  <si>
    <r>
      <rPr>
        <b/>
        <u/>
        <sz val="11"/>
        <color theme="1"/>
        <rFont val="Arial"/>
        <family val="2"/>
        <charset val="238"/>
      </rPr>
      <t>Tudás:</t>
    </r>
    <r>
      <rPr>
        <sz val="11"/>
        <color theme="1"/>
        <rFont val="Arial"/>
        <family val="2"/>
        <charset val="238"/>
      </rPr>
      <t xml:space="preserve"> Ismeri Magyarország földrajzi és társadalmi-gazdasági sajátosságait. Alapvető hazai regionális és országismereti tudással rendelkezik.
</t>
    </r>
    <r>
      <rPr>
        <b/>
        <u/>
        <sz val="11"/>
        <color theme="1"/>
        <rFont val="Arial"/>
        <family val="2"/>
        <charset val="238"/>
      </rPr>
      <t>Képesség:</t>
    </r>
    <r>
      <rPr>
        <sz val="11"/>
        <color theme="1"/>
        <rFont val="Arial"/>
        <family val="2"/>
        <charset val="238"/>
      </rPr>
      <t xml:space="preserve"> Képes regionális és országismereti elemzéseket-értékeléseket folytatni.
</t>
    </r>
    <r>
      <rPr>
        <b/>
        <u/>
        <sz val="11"/>
        <color theme="1"/>
        <rFont val="Arial"/>
        <family val="2"/>
        <charset val="238"/>
      </rPr>
      <t xml:space="preserve">Attitűd: </t>
    </r>
    <r>
      <rPr>
        <sz val="11"/>
        <color theme="1"/>
        <rFont val="Arial"/>
        <family val="2"/>
        <charset val="238"/>
      </rPr>
      <t xml:space="preserve">Magyarország természet- és társadolomföldrajzi </t>
    </r>
    <r>
      <rPr>
        <b/>
        <sz val="11"/>
        <color theme="1"/>
        <rFont val="Arial"/>
        <family val="2"/>
        <charset val="238"/>
      </rPr>
      <t>i</t>
    </r>
    <r>
      <rPr>
        <sz val="11"/>
        <color theme="1"/>
        <rFont val="Arial"/>
        <family val="2"/>
        <charset val="238"/>
      </rPr>
      <t xml:space="preserve">smeretinek birtokában komplex földrajzi elemzéseket és értékeléseket folytat és saját eredményeket publikál.
</t>
    </r>
    <r>
      <rPr>
        <b/>
        <u/>
        <sz val="11"/>
        <color indexed="8"/>
        <rFont val="Arial"/>
        <family val="2"/>
        <charset val="238"/>
      </rPr>
      <t/>
    </r>
  </si>
  <si>
    <r>
      <rPr>
        <b/>
        <u/>
        <sz val="11"/>
        <color theme="1"/>
        <rFont val="Arial"/>
        <family val="2"/>
        <charset val="238"/>
      </rPr>
      <t>Tudás:</t>
    </r>
    <r>
      <rPr>
        <sz val="11"/>
        <color theme="1"/>
        <rFont val="Arial"/>
        <family val="2"/>
        <charset val="238"/>
      </rPr>
      <t xml:space="preserve"> Ismeri a földrajztudományának fejlődéstörténetét, a földrajztudomány kutatási módszereinek újonnan kialakuló rész-diszciplináit, valamint a földrajz egyes tudományterületein alkalmazott kutatásokat.
</t>
    </r>
    <r>
      <rPr>
        <b/>
        <u/>
        <sz val="11"/>
        <color theme="1"/>
        <rFont val="Arial"/>
        <family val="2"/>
        <charset val="238"/>
      </rPr>
      <t>Képesség:</t>
    </r>
    <r>
      <rPr>
        <sz val="11"/>
        <color theme="1"/>
        <rFont val="Arial"/>
        <family val="2"/>
        <charset val="238"/>
      </rPr>
      <t xml:space="preserve"> Képes kutatási módszereket alkalmazni, régi térképeken tájékozódni.
</t>
    </r>
    <r>
      <rPr>
        <b/>
        <u/>
        <sz val="11"/>
        <color theme="1"/>
        <rFont val="Arial"/>
        <family val="2"/>
        <charset val="238"/>
      </rPr>
      <t>Attitűd:</t>
    </r>
    <r>
      <rPr>
        <sz val="11"/>
        <color theme="1"/>
        <rFont val="Arial"/>
        <family val="2"/>
        <charset val="238"/>
      </rPr>
      <t xml:space="preserve"> Önálló kutatásokat folytat a földtudományok tudományterületein.
</t>
    </r>
    <r>
      <rPr>
        <b/>
        <u/>
        <sz val="11"/>
        <rFont val="Arial"/>
        <family val="2"/>
        <charset val="238"/>
      </rPr>
      <t/>
    </r>
  </si>
  <si>
    <r>
      <rPr>
        <b/>
        <u/>
        <sz val="11"/>
        <color theme="1"/>
        <rFont val="Arial"/>
        <family val="2"/>
        <charset val="238"/>
      </rPr>
      <t>Knowledge:</t>
    </r>
    <r>
      <rPr>
        <sz val="11"/>
        <color theme="1"/>
        <rFont val="Arial"/>
        <family val="2"/>
        <charset val="238"/>
      </rPr>
      <t xml:space="preserve"> Familiar with the evolutionary history of geography, the newly emerging subdisciplines of the research methods of geography, and the researches applied to certain geographic areas of geography.
</t>
    </r>
    <r>
      <rPr>
        <b/>
        <u/>
        <sz val="11"/>
        <color theme="1"/>
        <rFont val="Arial"/>
        <family val="2"/>
        <charset val="238"/>
      </rPr>
      <t>Skill:</t>
    </r>
    <r>
      <rPr>
        <sz val="11"/>
        <color theme="1"/>
        <rFont val="Arial"/>
        <family val="2"/>
        <charset val="238"/>
      </rPr>
      <t xml:space="preserve"> Ability to apply research methods and be informed on old maps.
</t>
    </r>
    <r>
      <rPr>
        <b/>
        <u/>
        <sz val="11"/>
        <color theme="1"/>
        <rFont val="Arial"/>
        <family val="2"/>
        <charset val="238"/>
      </rPr>
      <t>Attitude:</t>
    </r>
    <r>
      <rPr>
        <sz val="11"/>
        <color theme="1"/>
        <rFont val="Arial"/>
        <family val="2"/>
        <charset val="238"/>
      </rPr>
      <t xml:space="preserve"> Conducting independent research in the earth sciences science fields.
</t>
    </r>
    <r>
      <rPr>
        <b/>
        <u/>
        <sz val="11"/>
        <rFont val="Arial"/>
        <family val="2"/>
        <charset val="238"/>
      </rPr>
      <t/>
    </r>
  </si>
  <si>
    <r>
      <rPr>
        <b/>
        <u/>
        <sz val="11"/>
        <color theme="1"/>
        <rFont val="Arial"/>
        <family val="2"/>
        <charset val="238"/>
      </rPr>
      <t>Tudás:</t>
    </r>
    <r>
      <rPr>
        <sz val="11"/>
        <color theme="1"/>
        <rFont val="Arial"/>
        <family val="2"/>
        <charset val="238"/>
      </rPr>
      <t xml:space="preserve"> Ismeri Európa természetföldrajzi és társadalmi-gazdasági sajátosságait. Alapvető európai regionális és országismereti tudással rendelkezik.
</t>
    </r>
    <r>
      <rPr>
        <b/>
        <u/>
        <sz val="11"/>
        <color theme="1"/>
        <rFont val="Arial"/>
        <family val="2"/>
        <charset val="238"/>
      </rPr>
      <t>Képesség:</t>
    </r>
    <r>
      <rPr>
        <sz val="11"/>
        <color theme="1"/>
        <rFont val="Arial"/>
        <family val="2"/>
        <charset val="238"/>
      </rPr>
      <t xml:space="preserve"> Képes regionális és országismereti elemzéseket-értékeléseket folytatni.
</t>
    </r>
    <r>
      <rPr>
        <b/>
        <u/>
        <sz val="11"/>
        <color theme="1"/>
        <rFont val="Arial"/>
        <family val="2"/>
        <charset val="238"/>
      </rPr>
      <t xml:space="preserve">Attitűd: </t>
    </r>
    <r>
      <rPr>
        <sz val="11"/>
        <color theme="1"/>
        <rFont val="Arial"/>
        <family val="2"/>
        <charset val="238"/>
      </rPr>
      <t xml:space="preserve">Európa természet- és társadolomföldrajzi </t>
    </r>
    <r>
      <rPr>
        <b/>
        <sz val="11"/>
        <color theme="1"/>
        <rFont val="Arial"/>
        <family val="2"/>
        <charset val="238"/>
      </rPr>
      <t>i</t>
    </r>
    <r>
      <rPr>
        <sz val="11"/>
        <color theme="1"/>
        <rFont val="Arial"/>
        <family val="2"/>
        <charset val="238"/>
      </rPr>
      <t xml:space="preserve">smeretinek birtokában komplex földrajzi elemzéseket és értékeléseket folytat és saját eredményeket publikál.
</t>
    </r>
    <r>
      <rPr>
        <b/>
        <u/>
        <sz val="11"/>
        <color theme="1"/>
        <rFont val="Arial"/>
        <family val="2"/>
        <charset val="238"/>
      </rPr>
      <t xml:space="preserve">
</t>
    </r>
  </si>
  <si>
    <r>
      <rPr>
        <b/>
        <u/>
        <sz val="11"/>
        <color theme="1"/>
        <rFont val="Arial"/>
        <family val="2"/>
        <charset val="238"/>
      </rPr>
      <t xml:space="preserve">Knowledge: </t>
    </r>
    <r>
      <rPr>
        <sz val="11"/>
        <color theme="1"/>
        <rFont val="Arial"/>
        <family val="2"/>
        <charset val="238"/>
      </rPr>
      <t xml:space="preserve">The student know the natural and socio-economic features of Europe. It has basic European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Europe possesses complex geographic analyzes and evaluations and publishes its own results with the knowledge of nature and social geography in Europe.
</t>
    </r>
    <r>
      <rPr>
        <b/>
        <u/>
        <sz val="11"/>
        <rFont val="Arial"/>
        <family val="2"/>
        <charset val="238"/>
      </rPr>
      <t/>
    </r>
  </si>
  <si>
    <r>
      <rPr>
        <b/>
        <u/>
        <sz val="11"/>
        <color theme="1"/>
        <rFont val="Arial"/>
        <family val="2"/>
        <charset val="238"/>
      </rPr>
      <t>Tudás:</t>
    </r>
    <r>
      <rPr>
        <sz val="11"/>
        <color theme="1"/>
        <rFont val="Arial"/>
        <family val="2"/>
        <charset val="238"/>
      </rPr>
      <t xml:space="preserve"> Alapvető biológiai, geokémiai és geofizikai ismeretekkel rendelkezik. Rendszerszerűen ismeri az öszetett és többszörösen öszetett globális környezeti rendszereket.  
</t>
    </r>
    <r>
      <rPr>
        <b/>
        <u/>
        <sz val="11"/>
        <color theme="1"/>
        <rFont val="Arial"/>
        <family val="2"/>
        <charset val="238"/>
      </rPr>
      <t>Képesség:</t>
    </r>
    <r>
      <rPr>
        <sz val="11"/>
        <color theme="1"/>
        <rFont val="Arial"/>
        <family val="2"/>
        <charset val="238"/>
      </rPr>
      <t xml:space="preserve"> Képes komplexen vizsgálni és ábrázolni a globális környezeti rendszereket. 
</t>
    </r>
    <r>
      <rPr>
        <b/>
        <u/>
        <sz val="11"/>
        <color theme="1"/>
        <rFont val="Arial"/>
        <family val="2"/>
        <charset val="238"/>
      </rPr>
      <t>Attitűd:</t>
    </r>
    <r>
      <rPr>
        <sz val="11"/>
        <color theme="1"/>
        <rFont val="Arial"/>
        <family val="2"/>
        <charset val="238"/>
      </rPr>
      <t xml:space="preserve"> Kötelességének érzi a globális környezeti rendszerek működési zavarainak megakadályozását.
</t>
    </r>
  </si>
  <si>
    <r>
      <rPr>
        <b/>
        <u/>
        <sz val="11"/>
        <color theme="1"/>
        <rFont val="Arial"/>
        <family val="2"/>
        <charset val="238"/>
      </rPr>
      <t>Knowledge:</t>
    </r>
    <r>
      <rPr>
        <sz val="11"/>
        <color theme="1"/>
        <rFont val="Arial"/>
        <family val="2"/>
        <charset val="238"/>
      </rPr>
      <t xml:space="preserve"> It has basic biological, geochemical and geophysical knowledge.It is systematically familiar with the complex and multifaceted global environmental systems.
</t>
    </r>
    <r>
      <rPr>
        <b/>
        <u/>
        <sz val="11"/>
        <color theme="1"/>
        <rFont val="Arial"/>
        <family val="2"/>
        <charset val="238"/>
      </rPr>
      <t>Skill:</t>
    </r>
    <r>
      <rPr>
        <sz val="11"/>
        <color theme="1"/>
        <rFont val="Arial"/>
        <family val="2"/>
        <charset val="238"/>
      </rPr>
      <t xml:space="preserve"> It is capable of examining and depicting global environmental systems.
</t>
    </r>
    <r>
      <rPr>
        <b/>
        <u/>
        <sz val="11"/>
        <color theme="1"/>
        <rFont val="Arial"/>
        <family val="2"/>
        <charset val="238"/>
      </rPr>
      <t xml:space="preserve">Attitude: </t>
    </r>
    <r>
      <rPr>
        <sz val="11"/>
        <color theme="1"/>
        <rFont val="Arial"/>
        <family val="2"/>
        <charset val="238"/>
      </rPr>
      <t xml:space="preserve">It feels compelled to prevent the global malfunctions of global environmental systems.
</t>
    </r>
    <r>
      <rPr>
        <b/>
        <u/>
        <sz val="11"/>
        <rFont val="Arial"/>
        <family val="2"/>
        <charset val="238"/>
      </rPr>
      <t/>
    </r>
  </si>
  <si>
    <t>Competency-based education in geography, theoretical introduction, National Curriculum 2020 competences. The system of skills and competences development for learners. Specific features of adaptive education. Talent management in and out of school. The role of competitions, contests and projects in developing talents
The importance of catching up, the role of "tutoring".  Developing scientific and social competences in the teaching and learning of geography.   Opportunities for local knowledge.  The potential of using visual presentation techniques for catching up and developing talents. Project work and its effectiveness in local, natural and social sciences. A brief history of geography teaching. The role of extra-curricular forms of geography teaching. The role and potential of fieldwork in skills development. Writing hematic plan for grades 7-8 and 9-10. Difference between intermediate and advanced level matura, tasks, project matura overview. Preparation options for graduation.</t>
  </si>
  <si>
    <r>
      <rPr>
        <b/>
        <u/>
        <sz val="11"/>
        <color theme="1"/>
        <rFont val="Arial"/>
        <family val="2"/>
        <charset val="238"/>
      </rPr>
      <t>Tudás</t>
    </r>
    <r>
      <rPr>
        <sz val="11"/>
        <color theme="1"/>
        <rFont val="Arial"/>
        <family val="2"/>
        <charset val="238"/>
      </rPr>
      <t xml:space="preserve">: Ismeri és a tanításban is tudja alkalmazni a Nemzeti alaptanterv fejlesztési területeinek és nevelési céljainak érvényesítésére, tananyagtartalmainak elsajátíttatására. ismeri a földrajzban alaklamazandó kompetenciafejlesztés széles lehetőségeit. Rendelkezik a tanulási környezet fizikai, emocionális, társas, tanulási sajátosságainak, feltételeinek megteremtéséhez szükséges ismeretekkel. 
</t>
    </r>
    <r>
      <rPr>
        <b/>
        <u/>
        <sz val="11"/>
        <color theme="1"/>
        <rFont val="Arial"/>
        <family val="2"/>
        <charset val="238"/>
      </rPr>
      <t>Képesség</t>
    </r>
    <r>
      <rPr>
        <sz val="11"/>
        <color theme="1"/>
        <rFont val="Arial"/>
        <family val="2"/>
        <charset val="238"/>
      </rPr>
      <t xml:space="preserve">: képes a földrajz tanítási céljainak eléréséhez  átgondolt motivációk alkalmazására. A differenciálást, a tanulói aktivitást biztosító, a tanulók gondolkodási, problémamegoldási és együttműködési képességének fejlesztését segítő módszerek, szervezési formák kiválasztására, illetve megvalósítására.
</t>
    </r>
    <r>
      <rPr>
        <b/>
        <u/>
        <sz val="11"/>
        <color theme="1"/>
        <rFont val="Arial"/>
        <family val="2"/>
        <charset val="238"/>
      </rPr>
      <t>Attitűd:</t>
    </r>
    <r>
      <rPr>
        <sz val="11"/>
        <color theme="1"/>
        <rFont val="Arial"/>
        <family val="2"/>
        <charset val="238"/>
      </rPr>
      <t xml:space="preserve"> Tisztában van vele, hogy  a megfelelő tanulási légkör megteremtéséhez figyelembe kell venni a tanulók sajátosságait, ötleteit, kezdeményezéseit. Fontosnak tartja a tanulókkal való együttműködést, a tanulási folyamat során a tervezés és a megvalósítás lehetséges eltéréshez való gyors alkalmazkodást. Reflektíven gondolkodik és cselekszik. 
</t>
    </r>
  </si>
  <si>
    <r>
      <rPr>
        <b/>
        <u/>
        <sz val="11"/>
        <color theme="1"/>
        <rFont val="Arial"/>
        <family val="2"/>
        <charset val="238"/>
      </rPr>
      <t>Knowledge</t>
    </r>
    <r>
      <rPr>
        <sz val="11"/>
        <color theme="1"/>
        <rFont val="Arial"/>
        <family val="2"/>
        <charset val="238"/>
      </rPr>
      <t xml:space="preserve">: knows and can apply the National Curriculum in teaching to validate the development areas and educational objectives of the National Curriculum, to master the content of the curriculum. knows the broad possibilities of competence development in geography. Has the knowledge necessary to create the physical, emotional, social and learning conditions of the learning environment 
</t>
    </r>
    <r>
      <rPr>
        <b/>
        <u/>
        <sz val="11"/>
        <color theme="1"/>
        <rFont val="Arial"/>
        <family val="2"/>
        <charset val="238"/>
      </rPr>
      <t>Ability</t>
    </r>
    <r>
      <rPr>
        <sz val="11"/>
        <color theme="1"/>
        <rFont val="Arial"/>
        <family val="2"/>
        <charset val="238"/>
      </rPr>
      <t xml:space="preserve">: has the ability to use well concidered motivation to achieve the learning objectives of geography. Able to select and implement methods and forms of organisation that ensure differentiation, student activity, and the development of students' thinking, problem-solving and cooperative skills.
</t>
    </r>
    <r>
      <rPr>
        <b/>
        <u/>
        <sz val="11"/>
        <color theme="1"/>
        <rFont val="Arial"/>
        <family val="2"/>
        <charset val="238"/>
      </rPr>
      <t>Attitude</t>
    </r>
    <r>
      <rPr>
        <sz val="11"/>
        <color theme="1"/>
        <rFont val="Arial"/>
        <family val="2"/>
        <charset val="238"/>
      </rPr>
      <t>: It is important to cooperate with the pupils and to adapt quickly to possible differences in planning and implementation during the learning process. Reflective thinking and action.</t>
    </r>
  </si>
  <si>
    <t>An in-class test with a minimum passing rate of 50%
5 task plans incorporated in the lesson plan, "written" and presented:
1.Skills development task 
2.Geographical assignment on local knowledge
3.Talent management task 
4.Catch-up task  
5. curriculum for a selected year group - own composition. Adoption of the tasks.</t>
  </si>
  <si>
    <t>OFD1112</t>
  </si>
  <si>
    <t>OFD1113</t>
  </si>
  <si>
    <t>OFD1118</t>
  </si>
  <si>
    <t>OFD8011</t>
  </si>
  <si>
    <t>Óratípusok, módszerek, munkaformák, a földrajz tantárgyi sajátosságai és életkori sajátosságoknak megfelelően. A földrajz, mint tantárgy és a földtudományi ismeretek kapcsolata, rendszere. A földrajz helye szerepe a NAT-ban, a földrajz kerettantervek. Az oktatáselmélet földrajztanításban is alkalmazható elemei. A helyi tantervek földrjazi, természetismereti, társadalomismereti és gyakorlatias tartalommal való megtöltésének lehetőségei. A földrajzoktatás szervezeti keretei, formái.A földrajz óraterv felépítése, sajátosságai. A földrajzórán használatos didaktikai lépések. A földrajztanár tervező munkája, óratervek. A földrajztanár tervező munkája, óratervek sajátosságai, például a topográfiai ismeretek helye, gyakorlata. A tananyagok tartalma a kerettanterv és a tankönyvek, munkafüzetek alapján. A páros és csoportmunka jelentősége a földrajzórán. Földrajztanítás tanórán kívüli (iskolai és iskolán kívüli) szervezeti formái. A földrajz lehetőségei a helyi pedagógiai programban.</t>
  </si>
  <si>
    <t xml:space="preserve"> Types of lessons, methods, forms of work, specific features of geography as a subject according to age. The relationship and system of geography as a subject and earth science knowledge. The role of geography in the NAT, the geography framework curricula. Elements of educational theory that can be applied to geography teaching. The possibilities of filling local curricula with geographical, natural, social and practical content. Organisational framework and forms of geography education. Structure and characteristics of the geography curriculum. Didactical steps used in geography lessons. The planning work of the geography teacher, lesson plans. The work of the geography teacher planner, specific features of lesson plans, e.g. the place and practice of topographical knowledge. The content of the teaching materials based on the framework curriculum and textbooks, workbooks. The importance of pair and group work in geography lessons. Extra-curricular (in-school and out-of-school) forms of geography teaching. The potential of geography in the local educational programme.</t>
  </si>
  <si>
    <t xml:space="preserve">Tudás: ismeri a geográfia életkorhoz köthető és elvárható ismeretanyagát. Ismeri a földrajz és természettudomány órák tartalmi felépítését meghatározó dokumentumokat, a NAT és a kerettanterv földrajzra irányuló tartalmával tisztában van. Rendelkezik a földrajz tudományos ismeretrendszerével, az információszerzéshez, az információk feldolgozásához, értelmezéséhez és elrendezéséhez szükséges alapvető (szövegértési, logikai, informatikai) felkészültséggel. A földrajz órák  megtervezéshez szükséges információkat ismeri. Ismeri a földrajzórákon alkalmazható Óratípusokat, és változatosan használja a módszereket, munkaformákat a tantárgyi sajátosságai és az életkori sajátosságoknak megfelelően.
Képesség: A földrajz tanárjelölt, szóban és írásban képes árnyaltan kifejezni magát. Képes a földrajzi  és az általános pedagógiai-pszichológiai képzésben tanult módszerek, eljárások szaktárgyi alkalmazására, a különböző tudásterületek közötti összefüggések, kapcsolódások, átfedések és egymásra hatások felismerésére, a szaktárgyi integráció megvalósítására.Képes kiválasztani az életkornak  megfelelő módszert a tananyag ismertetésére.
Attitűd: Elkötelezett a tanulók földrajzi tudásának és tanulási képességeinek folyamatos fejlesztése iránt. Reálisan ítéli meg a földrajzoktatásban betöltött szerepét. Elkötelezett a földrajztanítás reflektív gondolkodására. 
</t>
  </si>
  <si>
    <t xml:space="preserve">Knowledge: Is familiar with the age-related and expected knowledge content of geography. Is familiar with the documents defining the content of geography and science lessons, is familiar with the content of the NAT and the framework curriculum for geography. Possesses the scientific knowledge of geography and the basic skills (reading comprehension, logic, IT) needed to acquire, process, interpret and organise information. Knowledge of the information needed to plan geography lessons. Knowledge of the types of lessons that can be used in geography lessons, and use a variety of methods and working methods according to the specificities of the subject and age.
Ability to express him/herself in a nuanced way, both orally and in writing. He/she is able to apply the methods and procedures learned in geography and in general pedagogical-psychological training to the subject matter, to recognise the links, connections, overlaps and interactions between different fields of knowledge, to integrate the subject matter and to choose age-appropriate methods for presenting the subject matter.
Attitude. Is realistic about his/her role in geography education. Committed to reflective thinking in the teaching of geography. </t>
  </si>
  <si>
    <t xml:space="preserve">Makádi Mariann:_A földrajztanítás módszertani alapjai 1.2. ELTE, Budapest, 2020. p180, p234 (pdf)   www.geometodika
Farsang Andrea: Korszerű módszerek a földrajzoktatásban Támop2009. Mentor(h)áló Projekt, letölthető pdf 86p
Kormány Gy. 2004. A földrajz tanítása. – Nyíregyháza : Bessenyei Kiadó. ISBN 963 9634837107 – 298 p. 
Teperics K.-Sáriné Gál E.-Németh G.-Sütő L.-Homoki E.: Földrajztanítás – válogatott módszertani fejezetek, , Debreceni Egytemi Kiadó, Szaktárnet 2015 (letölthető pdf)  ISBN 978 9634738701  256p                                         Makádi M. (2020): A földrajztanítás módszertani alapjai 1. Mielőtt tanítani kezdene... Egyetemi szakmódszertani tankönyv. ELTE TTK, Budapest. 179 p.
geometodika folyóirat   online és nyomtatott számok: www.geometodika.hu
</t>
  </si>
  <si>
    <t>OFD8012</t>
  </si>
  <si>
    <t>Az életkori sajátosságokhoz való alkalmazkodás jelentősége a földrajzi tartalmak tanítása során. A földrajz órán elérhető fejlesztési célok részmozzanatai.  Az óraterv részletes felépítése: Időkeret részletezése, a természeti és társadalmi  folyamatok tanításának módszertani különbségei. Lényegkiemelési módszerek.  Az értékelés a földrajzórán, az értékelés jelentősége, módjai. A földrajztanítás sajátos nevelési, tanítási és képzési feladatai az elméletben és a gyakorlatban. Kérdezés a földrajzórán, kérdezés ábrák és képek alapján
A földrajzi feladattípusok összeállításának szabályszerűségei, tervezése gyakorlása. Az IKT lehetőségek használatának bevezetése (nkp, appok, alkalmazások okostelefonon is). Online játékalapú tanulási platformok.</t>
  </si>
  <si>
    <t>The importance of age-appropriateness in teaching geographical content. Components of the development objectives to be achieved in geography lessons.  Detailed structure of the lesson plan: time frame, methodological differences in the teaching of natural and social processes. Methods of highlighting.  Evaluation in the geography class, meaning and methods of evaluation. The specific educational, teaching and training tasks of geography teaching in theory and practice. Questioning in geography class, questioning using diagrams and pictures
Practising the rules for setting up and planning geographical tasks. Introducing the use of ICT facilities (nkp, apps, applications also on smartphones). Online game-based learning platforms.</t>
  </si>
  <si>
    <t xml:space="preserve">Tudás: ismeri a geográfia életkorhoz köthető és elvárható ismeretanyagát. Ismeri a földrajz megismerési sajátosságait, logikáját és terminológiáját, valamint kapcsolatát más tudományokkal, tantárgyakkal, tanulási területekkel. Ismeri a földrajztanításhoz kapcsolódó szakmódszertani irodalmat.. Ismeri a földrajztanításhoz szükséges információforrásokat, az azokról való tájékozódás lehetőségeit, a tankönyveket, a papíralapú és online taneszközöket, tanulásszervezési módokat, fontosabb módszereket, tanítási és tanulási stratégiákat.
Képesség: Képes a földrajztanításhoz kapcsolódó fogalmak, elméletek és tények közötti összefüggések megteremtésére, közvetítésére. Képes átlátni a tudáshoz és az információkhoz való hozzáférés hagyományos és digitális lehetőségeit az alkotó információhasználatra. Képes a szaktárgyak tanítása során fejlesztett kompetenciák szintetizálására. 
Attitűd: A szakképzett földrajztanár-jelölt fontosnak tartja az alapos felkészülést, tervezést és a rugalmas megvalósítást. Elkötelezett a tanulást támogató és geográfiai sajátosságokat figyelembe vevő értékelés mellett. Az egész életen át tartó tanulással kapcsolatos pozitív attitűdök kialakítását szem előtt tartja.
</t>
  </si>
  <si>
    <t>Knowledge: knows the age-related and expected knowledge of geography. Knowledge of the cognitive features, logic and terminology of geography and its relationship with other sciences, subjects and fields of study. Familiarity with the literature on methodology related to the teaching of geography... Familiarity with the sources of information and access to them, textbooks, paper and online teaching tools, learning organisation, major methods, teaching and learning strategies.
Ability to make and communicate connections between concepts, theories and facts related to geography teaching. Ability to see through traditional and digital ways of accessing knowledge and information for creative use of information. Ability to synthesise competences developed in the teaching of subjects. 
Attitude: The qualified geography teacher candidate will value thorough preparation, planning and flexible implementation. He/she is committed to assessment that supports learning and is geographically specific. He/she is committed to developing positive attitudes towards lifelong learning.</t>
  </si>
  <si>
    <t xml:space="preserve">
Makádi M. (2020): A földrajztanítás módszertani alapjai 1. Mielőtt tanítani kezdene... Egyetemi szakmódszertani tankönyv. ELTE TTK, Budapest. 179 p.
geometodika folyóirat   online és nyomtatott számok: www.geometodika.hu
Kormány Gy. 2004. A földrajz tanítása. – Nyíregyháza : Bessenyei Kiadó. ISBN 963 9634837107 – 298 p. 
Teperics K.-Sáriné Gál E.-Németh G.-Sütő L.-Homoki E.: Földrajztanítás – válogatott módszertani fejezetek, , Debreceni Egytemi Kiadó, Szaktárnet 2015 (letölthető pdf)  ISBN 978 9634738701  256p  
geometodika folyóirat   online és nyomtatott számok: www.geometodika.hu
</t>
  </si>
  <si>
    <t>Blokkszeminárium (módszertani követő szeminárium)</t>
  </si>
  <si>
    <t xml:space="preserve">Seminars in Blocks </t>
  </si>
  <si>
    <t>Aktív szemináriumi részvétel. Portfólióba szabadon választott tanári kompetencia, tervezett tanári tevékenységek írásban történő benyújtása és prezentálása.</t>
  </si>
  <si>
    <t>Active seminar participation. Portfolio of freely chosen teaching competences, written submission and presentation of planned teaching activities.</t>
  </si>
  <si>
    <t>Iskolai tanítási gyakorlat</t>
  </si>
  <si>
    <t>School teaching practice</t>
  </si>
  <si>
    <t xml:space="preserve"> A szakvezető és a szakmódszertant oktató által kialakított és a gyakorlati naplóban rögzített értékelés.</t>
  </si>
  <si>
    <t>An assessment developed by the course supervisor and the course tutor and recorded in the practical logbook.</t>
  </si>
  <si>
    <t xml:space="preserve">OFD9200  </t>
  </si>
  <si>
    <t>OFD9000</t>
  </si>
  <si>
    <t>The student teacher trainee independently conducts geography microteaching and geography lessons, preparing for them, writing lesson plans, coordinating with the subject leader, conducting the lessons and reflecting on them together. Geography teaching is planned and delivered in a conscious and thoughtful way, and individual and peer learning takes place. Geography in-class and out-of-class educational teaching activities take place. The teaching practice aims at preparing for the expert management of learning processes, subject teaching, teaching and extra-curricular activities related to the teaching qualifications with the support of the subject leader, the subject method teacher, and the pedagogy, psychology teacher, mentor. Primarily, geography classroom visits, micro-teaching, classroom teaching and project teaching will take place in different forms of work. A further aim is to gain experience in the education of pupils by attending and analysing lessons on subject teaching. Planning the implementation of observed lessons and activities, micro-teaching, observing lessons for pupils with special needs, and providing remedial and talent development activities.</t>
  </si>
  <si>
    <t>Tudás: rendelkezik a földrjaz és neveléstudományi ismeretekkel a tanulói személyiség fejlesztéséről, a csoportközi folyamatokról. Segíti a közösség kialakítását, fejlesztését. Ismeri a földrjaz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A földrjazórák megtartására felkészül. Szakmai segítséget kér és elfogad. Fontosnak tartja a tervezést, reflektálást.  Fontosnak tartja a tanulói különbözőségekkel szembeni toleranciát.Felelősségteljesen végzi tevékenységét.</t>
  </si>
  <si>
    <t xml:space="preserve">FELADATGYŰJTEMÉNY, Összefüggő egyéni iskolai gyakorlatot teljesítő tanárszakos hallgatók számára
Dr. Márton Sára és Dr. Margitics Ferenc, Nyíregyháza, 2012.
https://bgytk.nye.hu/hu/node/4
Dr. Hollósi-Hajnalka- Dr. Márton Sára Portfólió a tanárképzésben, Nyíregyháza, 2017.
https://bgytk.nye.hu/hu/node/11                          Földrjaz tankönyvek              (Természettudomyány 5-6. o,                 Földrajz 7-8-910. o),                                    okos tankönyvek, nkp.hu,                                  Makádi Mariann:_A földrajztanítás módszertani alapjai 1.2. ELTE, Budapest, 2020. p180, p234 (pdf)   www.geometodika
</t>
  </si>
  <si>
    <t xml:space="preserve">Az összefüggő egyéni iskolai gyakorlatot követő Földrajz blokkszeminárium keretén belül (ön)reflexiókkal kísért iskolai tapasztalatok közös megbeszélése történik, ahol a saját iskolai, tanórai, tanórán kívüli élmények körüljárása mellett a csoportgondolkodásra, az együttműködésre, a hatékony konfliktuskezelésre helyeződik a hangsúly. Cél a földrajzórát is követő reflektív szemlélet megerősítése, a tanárjelölt nézeteinek feltárása, a véleményalkotás kialakításának segítése, a problémaérzékenység, a kritikai érzék és a döntési kompetenciák fejlesztése. Így a blokkszeminárium a tanárjelölt számára az egymástól való tanulásnak is kitüntetett alkalma, ahol az egymás közötti diskurzusok építő jellege érvényesül. A toleráns tanári attitűd kialakítását szolgálják a különböző iskolai helyzetekről szóló beszámolók utáni megbeszélések. Mindezek mellett a földrajz tanárjelöltek megtapasztalják, hogy a különböző értékrenddel, meggyőződéssel, nézettel rendelkező csoport hogyan képes egy közösen kialakított cél érdekében történő együttműködésre. A Földrjaz blokkszemináriumon a tanári kompetenciák fejlődését bizonyító portfólió készítés is megvalósul.             </t>
  </si>
  <si>
    <t>The Geography block seminar, which follows the individual school practice, is a (self-)reflective discussion of school experiences, where, in addition to the own experiences in school, in class and outside of class, the emphasis is on group reflection, cooperation and effective conflict management. The aim is to reinforce a reflective approach to geography lessons, to explore the views of the teacher candidate, to help him/her to formulate opinions, to develop problem sensitivity, critical awareness and decision-making skills. Thus, the block seminar is also a privileged opportunity for the teacher candidate to learn from each other, where the constructive nature of the discussions between the two is prevalent. The discussions after the reports on the different school situations serve to develop a tolerant teacher attitude. In addition, geography teacher candidates experience how a group with different values, beliefs and views can work together towards a common goal. The Geography block seminar will also include a portfolio building exercise to demonstrate the development of teaching competences.</t>
  </si>
  <si>
    <t xml:space="preserve">Knowledge - Comprehensive knowledge of content regulation tools, curricula, basic documents governing school operations. Knowledge of the content of the geography curriculum from grade 5 to grade 10, its diagrams, topography, NAT curriculum and supplements. Ability - Ability to plan, organise, implement and evaluate extra-curricular and co-curricular activities in the field of geography, independently with the help of a mentor and a consultant. Attitude - Has a holistic approach to pedagogical processes. In the classroom, he/she tries to convey dialectical thinking to the pupils.  Committed to developing reflective thinking - Strives for professional collaboration between science subjects and other subjects. </t>
  </si>
  <si>
    <t xml:space="preserve">Tudás - Átfogóan ismeri a tartalmi szabályozás eszközeit, a tanterveket, az iskolai működést meghatározó alapdokumentumokat. Ismeri a földrajz tantárgy 5. osztálytól 10. osztályig  a tartalmát, ábraanyagát, topográfiáját, a NAT kerettantervi anyagát és kiegészítéseket. Képesség - Képes önállóan mentor és konzulens segítségével földrjaz  tanórai, tanórán kívüli foglalkozásokat tervezni, szervezni, lebonyolítani, értékelni. Attitűd  - Átfogó módon gondolkodik a pedagógiai folyamatokról. Földrjazórán a dialektikus gondolkodást igyekszik átadni a tanulóknak.  Elkötelezett a reflektív gondolkodásának fejlesztése mellett  - Törekszik a természettudományokhoz tartozó tantárgyak és más tantárgyak közötti szakmai együttműködésre. </t>
  </si>
  <si>
    <t xml:space="preserve">A tanárjelölt hallgató önállóan tart földrajz mikrotanítást és földrajz tanórákat, ezekre történő felkészülés, óratervezetek megírása, egyeztetése a szakvezetővel, az órák megtartása és közös reflektálása történik. A földrajz tanítási folyamatok tudatos átgondolt tervezése, megtartása, egyéni és társas tapasztalatszerzés történik. Földrjaz tanórai és tanórán kívül végzett nevelési tanítási tevékenység zajlik. A tanítási gyakorlat célja felkészülés tanulási folyamatok szakértő irányítására, a szaktárgyak tanítására, az  tanári szakképzettségekhez kapcsolódó tanítási és tanórán kívüli tevékenységekre a szakvezető, a szakmódszertan-oktató, és pedagógia-, pszichológia-oktató, mentor támogatásával.Alkalmazza a földrajz tantárgy 5. osztálytól 10. osztályig  a tartalmát, ábraanyagát, topográfiáját, a NAT kerettantervi anyagát és kiegészítéseket Elsősorban földrajz órai hospitálások, mikrotanítások, tanórai tanítások és projekttanításokra kerül sor, különböző munkaformákban. További cél tapasztalat szerzés a tanulók nevelésével-oktatásával, a szaktárgyi tanári munkával kapcsolatban szaktárgyi   órák látogatásával, elemzésével. A megfigyelt órák, foglalkozások megvalósításának tervezése, mikrotanítások, hospitálás különleges bánásmódot igénylő tanulók  szaktárgyi foglalkozásain is, felzárkóztató és tehetséggondozó foglalkozások tartása.  </t>
  </si>
  <si>
    <t>Knowledge: has knowledge of geography and education about the development of the learner's personality and intergroup processes. It helps to build and develop community. Knowledge of the role of Geography in society. Knowledge of the interrelationship between education, training and value transmission. Knowledge of the impact of different learning environments on learning outcomes. Abilities: to create, with the help of experienced mentors, pedagogical situations that promote the intellectual development of learners, taking into account the specificities of learners. Ability to select and plan appropriate learning methods for learners with different abilities. Ability to analyse pedagogical processes on an ongoing basis. Ability to create a tolerant and supportive atmosphere. Attaches importance to the continuous development of pupils' knowledge and skills. Ability to plan the learning of the subject in and out of class with the help of the teacher/mentor. Attitude. Prepares to teach lessons in the classroom. Seeks and accepts professional help. He/she encourages and receives support and encourages lessons.  Considers it important to be tolerant of students' differences.Conducts his/her activities responsibly.</t>
  </si>
  <si>
    <t>Földrjaz tankönyvek              (Természettudomyány 5-6. o,                 Földrajz 7-8-910. o),                                    okos tankönyvek, nkp.hu,                                Falus Iván (főszerk.) (2022.): Didaktikai kézikönyv Elméleti alapok a tanítás tanulásához, Akadémiai Kiadó, Budapest.                              Makádi Mariann:_A földrajztanítás módszertani alapjai 1.2. ELTE, Budapest, 2020. p180, p234 (pdf)   www.geometodika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</si>
</sst>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u/>
      <sz val="11"/>
      <color theme="1"/>
      <name val="Arial"/>
      <family val="2"/>
      <charset val="238"/>
    </font>
    <font>
      <u/>
      <sz val="11"/>
      <color theme="10"/>
      <name val="Calibri"/>
      <family val="2"/>
      <charset val="238"/>
      <scheme val="minor"/>
    </font>
    <font>
      <b/>
      <u/>
      <sz val="11"/>
      <color indexed="8"/>
      <name val="Arial"/>
      <family val="2"/>
      <charset val="238"/>
    </font>
    <font>
      <b/>
      <u/>
      <sz val="11"/>
      <name val="Arial"/>
      <family val="2"/>
      <charset val="238"/>
    </font>
    <font>
      <sz val="11"/>
      <color theme="1"/>
      <name val="Calibri Light"/>
      <family val="2"/>
      <charset val="238"/>
    </font>
    <font>
      <sz val="12"/>
      <color theme="1"/>
      <name val="Arial"/>
      <family val="2"/>
      <charset val="238"/>
    </font>
  </fonts>
  <fills count="8">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5" tint="0.59996337778862885"/>
        <bgColor indexed="64"/>
      </patternFill>
    </fill>
    <fill>
      <patternFill patternType="solid">
        <fgColor theme="5" tint="0.59996337778862885"/>
        <bgColor rgb="FF000000"/>
      </patternFill>
    </fill>
    <fill>
      <patternFill patternType="solid">
        <fgColor theme="0"/>
        <bgColor indexed="64"/>
      </patternFill>
    </fill>
    <fill>
      <patternFill patternType="solid">
        <fgColor rgb="FFF8CBAD"/>
        <bgColor rgb="FF000000"/>
      </patternFill>
    </fill>
  </fills>
  <borders count="15">
    <border>
      <left/>
      <right/>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64"/>
      </left>
      <right style="thin">
        <color indexed="64"/>
      </right>
      <top style="thin">
        <color indexed="64"/>
      </top>
      <bottom/>
      <diagonal/>
    </border>
    <border>
      <left style="thin">
        <color indexed="22"/>
      </left>
      <right/>
      <top style="thin">
        <color indexed="22"/>
      </top>
      <bottom style="thin">
        <color indexed="22"/>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104">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4" fillId="0" borderId="0" xfId="0" applyFont="1" applyAlignment="1">
      <alignment horizontal="left" vertical="top"/>
    </xf>
    <xf numFmtId="0" fontId="8" fillId="0" borderId="0" xfId="0" applyFont="1"/>
    <xf numFmtId="0" fontId="4" fillId="0" borderId="0" xfId="0" applyFont="1" applyAlignment="1">
      <alignment horizontal="left" vertical="top" wrapText="1"/>
    </xf>
    <xf numFmtId="0" fontId="3" fillId="2" borderId="1" xfId="0" applyFont="1" applyFill="1" applyBorder="1" applyAlignment="1">
      <alignment horizontal="center" wrapText="1"/>
    </xf>
    <xf numFmtId="0" fontId="4" fillId="3" borderId="2" xfId="0" applyFont="1" applyFill="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0" borderId="0" xfId="0" applyFont="1" applyAlignment="1">
      <alignment horizontal="justify" vertical="center"/>
    </xf>
    <xf numFmtId="0" fontId="4" fillId="0" borderId="2" xfId="0" applyFont="1" applyBorder="1" applyAlignment="1">
      <alignment horizontal="left" vertical="center" wrapText="1"/>
    </xf>
    <xf numFmtId="0" fontId="4" fillId="3" borderId="4" xfId="0" applyFont="1" applyFill="1" applyBorder="1" applyAlignment="1">
      <alignment vertical="center" wrapText="1"/>
    </xf>
    <xf numFmtId="0" fontId="5" fillId="0" borderId="5" xfId="0" applyFont="1" applyBorder="1" applyAlignment="1">
      <alignment horizontal="left" vertical="top"/>
    </xf>
    <xf numFmtId="0" fontId="5" fillId="0" borderId="5" xfId="0" applyFont="1" applyBorder="1" applyAlignment="1">
      <alignment horizontal="left" vertical="top" wrapText="1"/>
    </xf>
    <xf numFmtId="0" fontId="10" fillId="3" borderId="5" xfId="0" applyFont="1" applyFill="1" applyBorder="1" applyAlignment="1">
      <alignment horizontal="left" vertical="top" wrapText="1"/>
    </xf>
    <xf numFmtId="0" fontId="9" fillId="3" borderId="5" xfId="0" applyFont="1" applyFill="1" applyBorder="1" applyAlignment="1">
      <alignment horizontal="left" vertical="top"/>
    </xf>
    <xf numFmtId="0" fontId="4" fillId="0" borderId="5" xfId="0" applyFont="1" applyBorder="1" applyAlignment="1">
      <alignment horizontal="left" vertical="top"/>
    </xf>
    <xf numFmtId="0" fontId="10" fillId="0" borderId="5" xfId="0" applyFont="1" applyBorder="1" applyAlignment="1">
      <alignment horizontal="left" vertical="top" wrapText="1"/>
    </xf>
    <xf numFmtId="0" fontId="4" fillId="0" borderId="5" xfId="0" applyFont="1" applyBorder="1" applyAlignment="1">
      <alignment horizontal="left" vertical="top" wrapText="1"/>
    </xf>
    <xf numFmtId="0" fontId="7" fillId="0" borderId="5" xfId="0" applyFont="1" applyBorder="1" applyAlignment="1">
      <alignment horizontal="left" vertical="center"/>
    </xf>
    <xf numFmtId="0" fontId="9" fillId="0" borderId="5" xfId="0" applyFont="1" applyBorder="1" applyAlignment="1">
      <alignment horizontal="left" vertical="top"/>
    </xf>
    <xf numFmtId="0" fontId="11" fillId="0" borderId="5" xfId="0" applyFont="1" applyBorder="1" applyAlignment="1">
      <alignment horizontal="left" vertical="top"/>
    </xf>
    <xf numFmtId="0" fontId="10" fillId="3" borderId="5" xfId="0" applyFont="1" applyFill="1" applyBorder="1" applyAlignment="1">
      <alignment horizontal="left" vertical="center" wrapText="1"/>
    </xf>
    <xf numFmtId="0" fontId="9" fillId="3" borderId="5" xfId="0" applyFont="1" applyFill="1" applyBorder="1" applyAlignment="1">
      <alignment horizontal="left" vertical="center"/>
    </xf>
    <xf numFmtId="0" fontId="9" fillId="3" borderId="5" xfId="0" applyFont="1" applyFill="1" applyBorder="1" applyAlignment="1">
      <alignment horizontal="left" vertical="center" wrapText="1"/>
    </xf>
    <xf numFmtId="0" fontId="11" fillId="3" borderId="5" xfId="0" applyFont="1" applyFill="1" applyBorder="1" applyAlignment="1">
      <alignment horizontal="left" vertical="center"/>
    </xf>
    <xf numFmtId="0" fontId="6" fillId="0" borderId="5" xfId="0" applyFont="1" applyBorder="1" applyAlignment="1">
      <alignment horizontal="center" vertical="center" wrapText="1"/>
    </xf>
    <xf numFmtId="0" fontId="4" fillId="0" borderId="4" xfId="0" applyFont="1" applyBorder="1" applyAlignment="1">
      <alignment vertical="center" wrapText="1"/>
    </xf>
    <xf numFmtId="0" fontId="4" fillId="4" borderId="4" xfId="0" applyFont="1" applyFill="1" applyBorder="1" applyAlignment="1">
      <alignment vertical="center" wrapText="1"/>
    </xf>
    <xf numFmtId="0" fontId="4" fillId="3" borderId="5" xfId="0" applyFont="1" applyFill="1" applyBorder="1" applyAlignment="1">
      <alignment horizontal="left" vertical="top" wrapText="1"/>
    </xf>
    <xf numFmtId="0" fontId="4" fillId="0" borderId="5" xfId="0" applyFont="1" applyBorder="1" applyAlignment="1">
      <alignment horizontal="left" vertical="center" wrapText="1"/>
    </xf>
    <xf numFmtId="0" fontId="4" fillId="3" borderId="5" xfId="0" applyFont="1" applyFill="1" applyBorder="1" applyAlignment="1">
      <alignment horizontal="left" vertical="center" wrapText="1"/>
    </xf>
    <xf numFmtId="0" fontId="4" fillId="0" borderId="4" xfId="0" applyFont="1" applyBorder="1" applyAlignment="1">
      <alignment vertical="top" wrapText="1"/>
    </xf>
    <xf numFmtId="0" fontId="4" fillId="3" borderId="4" xfId="0" applyFont="1" applyFill="1" applyBorder="1" applyAlignment="1">
      <alignment vertical="top" wrapText="1"/>
    </xf>
    <xf numFmtId="0" fontId="4" fillId="4" borderId="4" xfId="0" applyFont="1" applyFill="1" applyBorder="1" applyAlignment="1">
      <alignment vertical="center"/>
    </xf>
    <xf numFmtId="0" fontId="4" fillId="6" borderId="4" xfId="0" applyFont="1" applyFill="1" applyBorder="1" applyAlignment="1">
      <alignment vertical="center" wrapText="1"/>
    </xf>
    <xf numFmtId="0" fontId="4" fillId="0" borderId="6" xfId="0" applyFont="1" applyBorder="1" applyAlignment="1">
      <alignment vertical="center" wrapText="1"/>
    </xf>
    <xf numFmtId="0" fontId="4" fillId="3" borderId="5" xfId="0" applyFont="1" applyFill="1" applyBorder="1" applyAlignment="1">
      <alignment vertical="center" wrapText="1"/>
    </xf>
    <xf numFmtId="0" fontId="4" fillId="0" borderId="10" xfId="0" applyFont="1" applyBorder="1" applyAlignment="1">
      <alignment vertical="center" wrapText="1"/>
    </xf>
    <xf numFmtId="0" fontId="4" fillId="3" borderId="10" xfId="0" applyFont="1" applyFill="1" applyBorder="1" applyAlignment="1">
      <alignment vertical="center" wrapText="1"/>
    </xf>
    <xf numFmtId="0" fontId="4" fillId="0" borderId="8"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wrapText="1"/>
    </xf>
    <xf numFmtId="0" fontId="16" fillId="4" borderId="0" xfId="0" applyFont="1" applyFill="1" applyAlignment="1">
      <alignment horizontal="left" vertical="center"/>
    </xf>
    <xf numFmtId="0" fontId="0" fillId="0" borderId="0" xfId="0" applyFont="1" applyAlignment="1">
      <alignment vertical="center" wrapText="1"/>
    </xf>
    <xf numFmtId="0" fontId="4" fillId="0" borderId="9" xfId="0" applyFont="1" applyBorder="1" applyAlignment="1">
      <alignment vertical="center" wrapText="1"/>
    </xf>
    <xf numFmtId="0" fontId="4" fillId="0" borderId="4" xfId="0" applyFont="1" applyBorder="1" applyAlignment="1">
      <alignment horizontal="left" vertical="center" wrapText="1"/>
    </xf>
    <xf numFmtId="0" fontId="4" fillId="3" borderId="4" xfId="0" applyFont="1" applyFill="1" applyBorder="1" applyAlignment="1">
      <alignment horizontal="left" vertical="center" wrapText="1"/>
    </xf>
    <xf numFmtId="0" fontId="4" fillId="0" borderId="9" xfId="0" applyFont="1" applyBorder="1" applyAlignment="1">
      <alignment vertical="center"/>
    </xf>
    <xf numFmtId="0" fontId="4" fillId="4" borderId="5" xfId="0" applyFont="1" applyFill="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top" wrapText="1"/>
    </xf>
    <xf numFmtId="0" fontId="4" fillId="3" borderId="5" xfId="0" applyFont="1" applyFill="1" applyBorder="1" applyAlignment="1">
      <alignment vertical="top" wrapText="1"/>
    </xf>
    <xf numFmtId="0" fontId="4" fillId="5" borderId="4" xfId="0" applyFont="1" applyFill="1" applyBorder="1" applyAlignment="1">
      <alignment vertical="center" wrapText="1"/>
    </xf>
    <xf numFmtId="0" fontId="4" fillId="3" borderId="4" xfId="0" applyFont="1" applyFill="1" applyBorder="1" applyAlignment="1">
      <alignment horizontal="left" vertical="top" wrapText="1"/>
    </xf>
    <xf numFmtId="0" fontId="4" fillId="0" borderId="0" xfId="0" applyFont="1" applyAlignment="1">
      <alignment vertical="center"/>
    </xf>
    <xf numFmtId="0" fontId="4" fillId="4" borderId="5" xfId="0" applyFont="1" applyFill="1" applyBorder="1" applyAlignment="1">
      <alignment vertical="center"/>
    </xf>
    <xf numFmtId="0" fontId="4" fillId="4" borderId="5" xfId="0" applyFont="1" applyFill="1" applyBorder="1" applyAlignment="1">
      <alignment vertical="top" wrapText="1"/>
    </xf>
    <xf numFmtId="0" fontId="4" fillId="4" borderId="0" xfId="0" applyFont="1" applyFill="1" applyAlignment="1">
      <alignment horizontal="left" vertical="center" wrapText="1"/>
    </xf>
    <xf numFmtId="0" fontId="4" fillId="4" borderId="5" xfId="0" applyFont="1" applyFill="1" applyBorder="1" applyAlignment="1">
      <alignment horizontal="left" vertical="center" wrapText="1"/>
    </xf>
    <xf numFmtId="0" fontId="4" fillId="0" borderId="0" xfId="0" applyFont="1" applyAlignment="1">
      <alignment vertical="top" wrapText="1"/>
    </xf>
    <xf numFmtId="0" fontId="4" fillId="0" borderId="3" xfId="0" applyFont="1" applyBorder="1" applyAlignment="1">
      <alignment vertical="center" wrapText="1"/>
    </xf>
    <xf numFmtId="0" fontId="0" fillId="0" borderId="5" xfId="0" applyFont="1" applyBorder="1"/>
    <xf numFmtId="0" fontId="4" fillId="0" borderId="4" xfId="0" applyFont="1" applyBorder="1" applyAlignment="1">
      <alignment horizontal="left" vertical="top" wrapText="1"/>
    </xf>
    <xf numFmtId="0" fontId="4" fillId="5" borderId="5" xfId="0" applyFont="1" applyFill="1" applyBorder="1" applyAlignment="1">
      <alignment vertical="center"/>
    </xf>
    <xf numFmtId="0" fontId="12" fillId="0" borderId="5" xfId="0" applyFont="1" applyBorder="1" applyAlignment="1">
      <alignment vertical="top" wrapText="1"/>
    </xf>
    <xf numFmtId="0" fontId="12" fillId="3" borderId="5" xfId="0" applyFont="1" applyFill="1" applyBorder="1" applyAlignment="1">
      <alignment vertical="top" wrapText="1"/>
    </xf>
    <xf numFmtId="0" fontId="12" fillId="6" borderId="5" xfId="0" applyFont="1" applyFill="1" applyBorder="1" applyAlignment="1">
      <alignment vertical="top" wrapText="1"/>
    </xf>
    <xf numFmtId="0" fontId="4" fillId="6" borderId="5" xfId="0" applyFont="1" applyFill="1" applyBorder="1" applyAlignment="1">
      <alignment horizontal="left" vertical="center"/>
    </xf>
    <xf numFmtId="0" fontId="4" fillId="3" borderId="5" xfId="0" applyFont="1" applyFill="1" applyBorder="1" applyAlignment="1">
      <alignment horizontal="left" vertical="center"/>
    </xf>
    <xf numFmtId="0" fontId="4" fillId="6" borderId="4" xfId="0" applyFont="1" applyFill="1" applyBorder="1" applyAlignment="1">
      <alignment vertical="top" wrapText="1"/>
    </xf>
    <xf numFmtId="0" fontId="4" fillId="3" borderId="0" xfId="0" applyFont="1" applyFill="1" applyAlignment="1">
      <alignment horizontal="left" vertical="center"/>
    </xf>
    <xf numFmtId="0" fontId="12" fillId="0" borderId="4" xfId="0" applyFont="1" applyBorder="1" applyAlignment="1">
      <alignment vertical="top" wrapText="1"/>
    </xf>
    <xf numFmtId="0" fontId="12" fillId="3" borderId="4" xfId="0" applyFont="1" applyFill="1" applyBorder="1" applyAlignment="1">
      <alignment vertical="top" wrapText="1"/>
    </xf>
    <xf numFmtId="0" fontId="4" fillId="0" borderId="4" xfId="1" applyFont="1" applyBorder="1" applyAlignment="1">
      <alignment vertical="top" wrapText="1"/>
    </xf>
    <xf numFmtId="0" fontId="4" fillId="0" borderId="5" xfId="0" applyFont="1" applyBorder="1" applyAlignment="1">
      <alignment horizontal="left" vertical="top" wrapText="1"/>
    </xf>
    <xf numFmtId="0" fontId="4" fillId="6" borderId="11" xfId="0" applyFont="1" applyFill="1" applyBorder="1" applyAlignment="1">
      <alignment horizontal="left" vertical="center" wrapText="1"/>
    </xf>
    <xf numFmtId="0" fontId="4" fillId="6" borderId="11" xfId="0" applyFont="1" applyFill="1" applyBorder="1" applyAlignment="1">
      <alignment vertical="center"/>
    </xf>
    <xf numFmtId="0" fontId="4" fillId="0" borderId="5" xfId="0" applyFont="1" applyFill="1" applyBorder="1" applyAlignment="1">
      <alignment vertical="center" wrapText="1"/>
    </xf>
    <xf numFmtId="0" fontId="9" fillId="3" borderId="6" xfId="0" applyFont="1" applyFill="1" applyBorder="1" applyAlignment="1">
      <alignment vertical="center" wrapText="1"/>
    </xf>
    <xf numFmtId="0" fontId="9" fillId="0" borderId="5" xfId="0" applyFont="1" applyFill="1" applyBorder="1" applyAlignment="1">
      <alignment horizontal="left" vertical="center" wrapText="1"/>
    </xf>
    <xf numFmtId="0" fontId="9" fillId="7" borderId="12" xfId="0" applyFont="1" applyFill="1" applyBorder="1" applyAlignment="1">
      <alignment vertical="center" wrapText="1"/>
    </xf>
    <xf numFmtId="0" fontId="9" fillId="0" borderId="13" xfId="0" applyFont="1" applyFill="1" applyBorder="1" applyAlignment="1">
      <alignment vertical="center" wrapText="1"/>
    </xf>
    <xf numFmtId="0" fontId="9" fillId="7" borderId="13" xfId="0" applyFont="1" applyFill="1" applyBorder="1" applyAlignment="1">
      <alignment vertical="center" wrapText="1"/>
    </xf>
    <xf numFmtId="0" fontId="9" fillId="7" borderId="14" xfId="0" applyFont="1" applyFill="1" applyBorder="1" applyAlignment="1">
      <alignment vertical="center" wrapText="1"/>
    </xf>
    <xf numFmtId="0" fontId="17" fillId="4" borderId="0" xfId="0" applyFont="1" applyFill="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6" fillId="0" borderId="5"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ownloads/T&#246;m&#246;ri%20M/F&#246;ldrajz_osztatlan_%20tantargyleiras_T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ycampus-my.sharepoint.com/waccache/99ca2bc7-1bfd-4900-82ed-b80f24cb9d81/Oktat&#243;kt&#243;l_int&#233;zeti%20le&#237;r&#225;sok/T&#243;th%20J/toth_jozsef_b_egyseges_tantargyleir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Mintatantervek_h&#225;l&#243;k_tan.le&#237;r&#225;sok/2017/Tant&#225;rgyle&#237;r&#225;sok/Oktat&#243;kt&#243;l_int&#233;zeti%20le&#237;r&#225;sok/K&#243;kai/tantargyleir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accache/99ca2bc7-1bfd-4900-82ed-b80f24cb9d81/Oktat&#243;kt&#243;l_int&#233;zeti%20le&#237;r&#225;sok/T&#243;th%20J/&#250;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esktop/Mintatantervek_h&#225;l&#243;k_tan.le&#237;r&#225;sok/2017/Tant&#225;rgyle&#237;r&#225;sok/Oktat&#243;kt&#243;l_int&#233;zeti%20le&#237;r&#225;sok/K&#243;kai/k&#243;kai%20tantargyleir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rdos.Judit/Downloads/Lenkey%20G/F&#246;ldrajz_osztatlan_%20tantargyleiras_L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Desktop/Mintatantervek_h&#225;l&#243;k_tan.le&#237;r&#225;sok/2017/Tant&#225;rgyle&#237;r&#225;sok/Oktat&#243;kt&#243;l_int&#233;zeti%20le&#237;r&#225;sok/T&#246;m&#246;ri%20M/Misi%20tantargyleiras%20sabl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rdos.Judit/Downloads/&#250;jabb%20tantargyleirasLGab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40625" defaultRowHeight="14.25" x14ac:dyDescent="0.2"/>
  <cols>
    <col min="1" max="1" width="29.42578125" style="9" customWidth="1"/>
    <col min="2" max="2" width="25.28515625" style="9" customWidth="1"/>
    <col min="3" max="3" width="40.42578125" style="9" bestFit="1" customWidth="1"/>
    <col min="4" max="4" width="43.42578125" style="9" customWidth="1"/>
    <col min="5" max="5" width="20.7109375" style="9" customWidth="1"/>
    <col min="6" max="16384" width="9.140625" style="9"/>
  </cols>
  <sheetData>
    <row r="1" spans="1:5" ht="15" x14ac:dyDescent="0.25">
      <c r="A1" s="13" t="s">
        <v>0</v>
      </c>
    </row>
    <row r="2" spans="1:5" x14ac:dyDescent="0.2">
      <c r="B2" s="10" t="s">
        <v>1</v>
      </c>
    </row>
    <row r="3" spans="1:5" x14ac:dyDescent="0.2">
      <c r="B3" s="10" t="s">
        <v>2</v>
      </c>
    </row>
    <row r="6" spans="1:5" ht="32.25" customHeight="1" x14ac:dyDescent="0.2">
      <c r="A6" s="23" t="s">
        <v>3</v>
      </c>
      <c r="B6" s="98" t="s">
        <v>4</v>
      </c>
      <c r="C6" s="98"/>
      <c r="D6" s="98"/>
      <c r="E6" s="98"/>
    </row>
    <row r="7" spans="1:5" ht="30" x14ac:dyDescent="0.2">
      <c r="A7" s="24" t="s">
        <v>5</v>
      </c>
      <c r="B7" s="98" t="s">
        <v>6</v>
      </c>
      <c r="C7" s="98"/>
      <c r="D7" s="98"/>
      <c r="E7" s="98"/>
    </row>
    <row r="8" spans="1:5" ht="15" x14ac:dyDescent="0.2">
      <c r="A8" s="24"/>
      <c r="B8" s="23" t="s">
        <v>7</v>
      </c>
      <c r="C8" s="25" t="s">
        <v>8</v>
      </c>
      <c r="D8" s="14"/>
      <c r="E8" s="14"/>
    </row>
    <row r="9" spans="1:5" x14ac:dyDescent="0.2">
      <c r="B9" s="11" t="s">
        <v>9</v>
      </c>
      <c r="C9" s="26" t="s">
        <v>10</v>
      </c>
      <c r="D9" s="12"/>
      <c r="E9" s="12"/>
    </row>
    <row r="10" spans="1:5" x14ac:dyDescent="0.2">
      <c r="A10" s="27"/>
      <c r="B10" s="27" t="s">
        <v>11</v>
      </c>
      <c r="C10" s="26" t="s">
        <v>12</v>
      </c>
      <c r="D10" s="12"/>
      <c r="E10" s="12"/>
    </row>
    <row r="11" spans="1:5" x14ac:dyDescent="0.2">
      <c r="A11" s="27"/>
      <c r="B11" s="27" t="s">
        <v>13</v>
      </c>
      <c r="C11" s="26" t="s">
        <v>14</v>
      </c>
      <c r="D11" s="12"/>
      <c r="E11" s="12"/>
    </row>
    <row r="12" spans="1:5" x14ac:dyDescent="0.2">
      <c r="A12" s="27"/>
      <c r="B12" s="27" t="s">
        <v>15</v>
      </c>
      <c r="C12" s="26" t="s">
        <v>16</v>
      </c>
      <c r="D12" s="12"/>
      <c r="E12" s="12"/>
    </row>
    <row r="13" spans="1:5" ht="42.75" x14ac:dyDescent="0.2">
      <c r="A13" s="28" t="s">
        <v>17</v>
      </c>
      <c r="B13" s="27" t="s">
        <v>18</v>
      </c>
      <c r="C13" s="24" t="s">
        <v>19</v>
      </c>
      <c r="D13" s="29" t="s">
        <v>20</v>
      </c>
      <c r="E13" s="30" t="s">
        <v>21</v>
      </c>
    </row>
    <row r="14" spans="1:5" ht="28.5" x14ac:dyDescent="0.2">
      <c r="A14" s="27"/>
      <c r="B14" s="29" t="s">
        <v>22</v>
      </c>
      <c r="C14" s="99" t="s">
        <v>23</v>
      </c>
      <c r="D14" s="100"/>
      <c r="E14" s="30" t="s">
        <v>21</v>
      </c>
    </row>
    <row r="15" spans="1:5" x14ac:dyDescent="0.2">
      <c r="A15" s="27"/>
      <c r="B15" s="27" t="s">
        <v>24</v>
      </c>
      <c r="C15" s="31" t="s">
        <v>25</v>
      </c>
      <c r="D15" s="32"/>
      <c r="E15" s="30" t="s">
        <v>21</v>
      </c>
    </row>
    <row r="16" spans="1:5" ht="42.75" x14ac:dyDescent="0.2">
      <c r="A16" s="33" t="s">
        <v>26</v>
      </c>
      <c r="B16" s="34" t="s">
        <v>10</v>
      </c>
      <c r="C16" s="33" t="s">
        <v>27</v>
      </c>
      <c r="D16" s="35" t="s">
        <v>28</v>
      </c>
      <c r="E16" s="30" t="s">
        <v>21</v>
      </c>
    </row>
    <row r="17" spans="1:5" ht="28.5" x14ac:dyDescent="0.2">
      <c r="A17" s="34"/>
      <c r="B17" s="35" t="s">
        <v>29</v>
      </c>
      <c r="C17" s="101" t="s">
        <v>30</v>
      </c>
      <c r="D17" s="102"/>
      <c r="E17" s="30" t="s">
        <v>21</v>
      </c>
    </row>
    <row r="18" spans="1:5" x14ac:dyDescent="0.2">
      <c r="A18" s="34"/>
      <c r="B18" s="34" t="s">
        <v>16</v>
      </c>
      <c r="C18" s="34" t="s">
        <v>31</v>
      </c>
      <c r="D18" s="36"/>
      <c r="E18" s="30"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tabSelected="1" zoomScale="60" zoomScaleNormal="60" zoomScaleSheetLayoutView="40" zoomScalePageLayoutView="40" workbookViewId="0">
      <pane ySplit="4" topLeftCell="A54" activePane="bottomLeft" state="frozen"/>
      <selection pane="bottomLeft" activeCell="A55" sqref="A55"/>
    </sheetView>
  </sheetViews>
  <sheetFormatPr defaultColWidth="32.7109375" defaultRowHeight="33.75" customHeight="1" x14ac:dyDescent="0.25"/>
  <cols>
    <col min="1" max="1" width="12.5703125" style="2" customWidth="1"/>
    <col min="2" max="2" width="31.28515625" style="2" customWidth="1"/>
    <col min="3" max="3" width="43.140625" style="2" customWidth="1"/>
    <col min="4" max="4" width="41.28515625" style="2" customWidth="1"/>
    <col min="5" max="5" width="43.7109375" style="2" customWidth="1"/>
    <col min="6" max="6" width="66.85546875" style="2" customWidth="1"/>
    <col min="7" max="7" width="57.5703125" style="2" customWidth="1"/>
    <col min="8" max="8" width="19.42578125" style="2" customWidth="1"/>
    <col min="9" max="9" width="20.5703125" style="2" customWidth="1"/>
    <col min="10" max="10" width="26.28515625" style="2" customWidth="1"/>
    <col min="11" max="11" width="28.140625" style="2" customWidth="1"/>
    <col min="12" max="12" width="49.7109375" style="2" customWidth="1"/>
    <col min="13" max="16384" width="32.7109375" style="3"/>
  </cols>
  <sheetData>
    <row r="1" spans="1:12" ht="33.75" customHeight="1" x14ac:dyDescent="0.25">
      <c r="A1" s="8" t="s">
        <v>32</v>
      </c>
    </row>
    <row r="2" spans="1:12" ht="33.75" customHeight="1" x14ac:dyDescent="0.25">
      <c r="A2" s="8" t="s">
        <v>33</v>
      </c>
    </row>
    <row r="3" spans="1:12" s="7" customFormat="1" ht="33.75" customHeight="1" x14ac:dyDescent="0.25">
      <c r="A3" s="37">
        <v>1</v>
      </c>
      <c r="B3" s="103">
        <v>2</v>
      </c>
      <c r="C3" s="103"/>
      <c r="D3" s="103">
        <v>3</v>
      </c>
      <c r="E3" s="103"/>
      <c r="F3" s="103">
        <v>4</v>
      </c>
      <c r="G3" s="103"/>
      <c r="H3" s="103">
        <v>5</v>
      </c>
      <c r="I3" s="103"/>
      <c r="J3" s="103">
        <v>6</v>
      </c>
      <c r="K3" s="103"/>
      <c r="L3" s="37">
        <v>7</v>
      </c>
    </row>
    <row r="4" spans="1:12" s="1" customFormat="1" ht="79.5" customHeight="1" x14ac:dyDescent="0.25">
      <c r="A4" s="4" t="s">
        <v>34</v>
      </c>
      <c r="B4" s="4" t="s">
        <v>35</v>
      </c>
      <c r="C4" s="4" t="s">
        <v>36</v>
      </c>
      <c r="D4" s="5" t="s">
        <v>37</v>
      </c>
      <c r="E4" s="4" t="s">
        <v>38</v>
      </c>
      <c r="F4" s="4" t="s">
        <v>39</v>
      </c>
      <c r="G4" s="4" t="s">
        <v>40</v>
      </c>
      <c r="H4" s="4" t="s">
        <v>41</v>
      </c>
      <c r="I4" s="4" t="s">
        <v>42</v>
      </c>
      <c r="J4" s="4" t="s">
        <v>43</v>
      </c>
      <c r="K4" s="15" t="s">
        <v>44</v>
      </c>
      <c r="L4" s="15" t="s">
        <v>45</v>
      </c>
    </row>
    <row r="5" spans="1:12" s="55" customFormat="1" ht="394.5" customHeight="1" x14ac:dyDescent="0.25">
      <c r="A5" s="47" t="s">
        <v>46</v>
      </c>
      <c r="B5" s="53" t="s">
        <v>47</v>
      </c>
      <c r="C5" s="60" t="s">
        <v>48</v>
      </c>
      <c r="D5" s="62" t="s">
        <v>49</v>
      </c>
      <c r="E5" s="63" t="s">
        <v>50</v>
      </c>
      <c r="F5" s="62" t="s">
        <v>356</v>
      </c>
      <c r="G5" s="63" t="s">
        <v>357</v>
      </c>
      <c r="H5" s="53" t="s">
        <v>9</v>
      </c>
      <c r="I5" s="48" t="s">
        <v>10</v>
      </c>
      <c r="J5" s="41" t="s">
        <v>51</v>
      </c>
      <c r="K5" s="42" t="s">
        <v>52</v>
      </c>
      <c r="L5" s="62" t="s">
        <v>53</v>
      </c>
    </row>
    <row r="6" spans="1:12" s="55" customFormat="1" ht="222.75" customHeight="1" x14ac:dyDescent="0.25">
      <c r="A6" s="51" t="s">
        <v>54</v>
      </c>
      <c r="B6" s="52" t="s">
        <v>55</v>
      </c>
      <c r="C6" s="45" t="s">
        <v>56</v>
      </c>
      <c r="D6" s="74" t="s">
        <v>57</v>
      </c>
      <c r="E6" s="65" t="s">
        <v>358</v>
      </c>
      <c r="F6" s="74" t="s">
        <v>359</v>
      </c>
      <c r="G6" s="65" t="s">
        <v>360</v>
      </c>
      <c r="H6" s="41" t="s">
        <v>11</v>
      </c>
      <c r="I6" s="42" t="s">
        <v>12</v>
      </c>
      <c r="J6" s="57" t="s">
        <v>361</v>
      </c>
      <c r="K6" s="42" t="s">
        <v>58</v>
      </c>
      <c r="L6" s="74" t="s">
        <v>59</v>
      </c>
    </row>
    <row r="7" spans="1:12" s="55" customFormat="1" ht="263.25" customHeight="1" x14ac:dyDescent="0.25">
      <c r="A7" s="61" t="s">
        <v>60</v>
      </c>
      <c r="B7" s="38" t="s">
        <v>61</v>
      </c>
      <c r="C7" s="39" t="s">
        <v>62</v>
      </c>
      <c r="D7" s="71" t="s">
        <v>63</v>
      </c>
      <c r="E7" s="16" t="s">
        <v>64</v>
      </c>
      <c r="F7" s="17" t="s">
        <v>65</v>
      </c>
      <c r="G7" s="16" t="s">
        <v>362</v>
      </c>
      <c r="H7" s="53" t="s">
        <v>9</v>
      </c>
      <c r="I7" s="48" t="s">
        <v>10</v>
      </c>
      <c r="J7" s="18" t="s">
        <v>66</v>
      </c>
      <c r="K7" s="19" t="s">
        <v>67</v>
      </c>
      <c r="L7" s="62" t="s">
        <v>68</v>
      </c>
    </row>
    <row r="8" spans="1:12" s="55" customFormat="1" ht="293.25" customHeight="1" x14ac:dyDescent="0.25">
      <c r="A8" s="51" t="s">
        <v>69</v>
      </c>
      <c r="B8" s="53" t="s">
        <v>70</v>
      </c>
      <c r="C8" s="45" t="s">
        <v>71</v>
      </c>
      <c r="D8" s="62" t="s">
        <v>72</v>
      </c>
      <c r="E8" s="63" t="s">
        <v>363</v>
      </c>
      <c r="F8" s="62" t="s">
        <v>345</v>
      </c>
      <c r="G8" s="63" t="s">
        <v>346</v>
      </c>
      <c r="H8" s="41" t="s">
        <v>11</v>
      </c>
      <c r="I8" s="48" t="str">
        <f>IF(ISBLANK(H8),"",VLOOKUP(H8,[1]Útmutató!$B$9:$C$12,2,FALSE))</f>
        <v>term grade</v>
      </c>
      <c r="J8" s="53" t="s">
        <v>73</v>
      </c>
      <c r="K8" s="48" t="s">
        <v>74</v>
      </c>
      <c r="L8" s="41" t="s">
        <v>75</v>
      </c>
    </row>
    <row r="9" spans="1:12" s="55" customFormat="1" ht="205.5" customHeight="1" x14ac:dyDescent="0.25">
      <c r="A9" s="51" t="s">
        <v>76</v>
      </c>
      <c r="B9" s="52" t="s">
        <v>77</v>
      </c>
      <c r="C9" s="45" t="s">
        <v>78</v>
      </c>
      <c r="D9" s="62" t="s">
        <v>79</v>
      </c>
      <c r="E9" s="63" t="s">
        <v>364</v>
      </c>
      <c r="F9" s="62" t="s">
        <v>365</v>
      </c>
      <c r="G9" s="63" t="s">
        <v>366</v>
      </c>
      <c r="H9" s="53" t="s">
        <v>9</v>
      </c>
      <c r="I9" s="48" t="s">
        <v>10</v>
      </c>
      <c r="J9" s="53" t="s">
        <v>80</v>
      </c>
      <c r="K9" s="48" t="s">
        <v>81</v>
      </c>
      <c r="L9" s="53" t="s">
        <v>82</v>
      </c>
    </row>
    <row r="10" spans="1:12" s="55" customFormat="1" ht="346.5" customHeight="1" x14ac:dyDescent="0.25">
      <c r="A10" s="51" t="s">
        <v>83</v>
      </c>
      <c r="B10" s="52" t="s">
        <v>84</v>
      </c>
      <c r="C10" s="75" t="s">
        <v>85</v>
      </c>
      <c r="D10" s="62" t="s">
        <v>86</v>
      </c>
      <c r="E10" s="63" t="s">
        <v>367</v>
      </c>
      <c r="F10" s="62" t="s">
        <v>368</v>
      </c>
      <c r="G10" s="63" t="s">
        <v>369</v>
      </c>
      <c r="H10" s="53" t="s">
        <v>9</v>
      </c>
      <c r="I10" s="48" t="s">
        <v>10</v>
      </c>
      <c r="J10" s="53" t="s">
        <v>80</v>
      </c>
      <c r="K10" s="48" t="s">
        <v>81</v>
      </c>
      <c r="L10" s="53" t="s">
        <v>87</v>
      </c>
    </row>
    <row r="11" spans="1:12" s="55" customFormat="1" ht="308.25" customHeight="1" x14ac:dyDescent="0.25">
      <c r="A11" s="61" t="s">
        <v>88</v>
      </c>
      <c r="B11" s="53" t="s">
        <v>89</v>
      </c>
      <c r="C11" s="60" t="s">
        <v>90</v>
      </c>
      <c r="D11" s="62" t="s">
        <v>91</v>
      </c>
      <c r="E11" s="63" t="s">
        <v>92</v>
      </c>
      <c r="F11" s="76" t="s">
        <v>370</v>
      </c>
      <c r="G11" s="77" t="s">
        <v>371</v>
      </c>
      <c r="H11" s="53" t="s">
        <v>9</v>
      </c>
      <c r="I11" s="48" t="s">
        <v>10</v>
      </c>
      <c r="J11" s="41" t="s">
        <v>51</v>
      </c>
      <c r="K11" s="42" t="s">
        <v>52</v>
      </c>
      <c r="L11" s="62" t="s">
        <v>93</v>
      </c>
    </row>
    <row r="12" spans="1:12" s="55" customFormat="1" ht="237.75" customHeight="1" x14ac:dyDescent="0.25">
      <c r="A12" s="61" t="s">
        <v>94</v>
      </c>
      <c r="B12" s="53" t="s">
        <v>95</v>
      </c>
      <c r="C12" s="60" t="s">
        <v>96</v>
      </c>
      <c r="D12" s="62" t="s">
        <v>97</v>
      </c>
      <c r="E12" s="63" t="s">
        <v>98</v>
      </c>
      <c r="F12" s="78" t="s">
        <v>372</v>
      </c>
      <c r="G12" s="63" t="s">
        <v>373</v>
      </c>
      <c r="H12" s="79" t="s">
        <v>11</v>
      </c>
      <c r="I12" s="80" t="s">
        <v>12</v>
      </c>
      <c r="J12" s="41" t="s">
        <v>99</v>
      </c>
      <c r="K12" s="80" t="s">
        <v>100</v>
      </c>
      <c r="L12" s="53"/>
    </row>
    <row r="13" spans="1:12" s="55" customFormat="1" ht="131.25" customHeight="1" x14ac:dyDescent="0.25">
      <c r="A13" s="61" t="s">
        <v>101</v>
      </c>
      <c r="B13" s="38" t="s">
        <v>102</v>
      </c>
      <c r="C13" s="39" t="s">
        <v>103</v>
      </c>
      <c r="D13" s="29" t="s">
        <v>104</v>
      </c>
      <c r="E13" s="40" t="s">
        <v>105</v>
      </c>
      <c r="F13" s="29" t="s">
        <v>106</v>
      </c>
      <c r="G13" s="40" t="s">
        <v>107</v>
      </c>
      <c r="H13" s="41" t="s">
        <v>9</v>
      </c>
      <c r="I13" s="42" t="s">
        <v>10</v>
      </c>
      <c r="J13" s="41" t="s">
        <v>108</v>
      </c>
      <c r="K13" s="42" t="s">
        <v>109</v>
      </c>
      <c r="L13" s="41" t="s">
        <v>110</v>
      </c>
    </row>
    <row r="14" spans="1:12" s="55" customFormat="1" ht="196.5" customHeight="1" x14ac:dyDescent="0.25">
      <c r="A14" s="66" t="s">
        <v>111</v>
      </c>
      <c r="B14" s="38" t="s">
        <v>112</v>
      </c>
      <c r="C14" s="39" t="s">
        <v>113</v>
      </c>
      <c r="D14" s="29" t="s">
        <v>114</v>
      </c>
      <c r="E14" s="40" t="s">
        <v>115</v>
      </c>
      <c r="F14" s="29" t="s">
        <v>374</v>
      </c>
      <c r="G14" s="40" t="s">
        <v>116</v>
      </c>
      <c r="H14" s="41" t="s">
        <v>9</v>
      </c>
      <c r="I14" s="42" t="s">
        <v>10</v>
      </c>
      <c r="J14" s="41" t="s">
        <v>80</v>
      </c>
      <c r="K14" s="42" t="s">
        <v>67</v>
      </c>
      <c r="L14" s="41" t="s">
        <v>117</v>
      </c>
    </row>
    <row r="15" spans="1:12" s="55" customFormat="1" ht="327.75" customHeight="1" x14ac:dyDescent="0.25">
      <c r="A15" s="51" t="s">
        <v>118</v>
      </c>
      <c r="B15" s="52" t="s">
        <v>119</v>
      </c>
      <c r="C15" s="45" t="s">
        <v>120</v>
      </c>
      <c r="D15" s="62" t="s">
        <v>121</v>
      </c>
      <c r="E15" s="63" t="s">
        <v>375</v>
      </c>
      <c r="F15" s="62" t="s">
        <v>376</v>
      </c>
      <c r="G15" s="63" t="s">
        <v>377</v>
      </c>
      <c r="H15" s="62" t="s">
        <v>11</v>
      </c>
      <c r="I15" s="48" t="str">
        <f>IF(ISBLANK(H15),"",VLOOKUP(H15,[2]Útmutató!$B$9:$C$12,2,FALSE))</f>
        <v>term grade</v>
      </c>
      <c r="J15" s="53" t="s">
        <v>73</v>
      </c>
      <c r="K15" s="48" t="s">
        <v>74</v>
      </c>
      <c r="L15" s="53" t="s">
        <v>122</v>
      </c>
    </row>
    <row r="16" spans="1:12" s="55" customFormat="1" ht="408.75" customHeight="1" x14ac:dyDescent="0.25">
      <c r="A16" s="61" t="s">
        <v>123</v>
      </c>
      <c r="B16" s="53" t="s">
        <v>124</v>
      </c>
      <c r="C16" s="60" t="s">
        <v>125</v>
      </c>
      <c r="D16" s="53" t="s">
        <v>126</v>
      </c>
      <c r="E16" s="48" t="s">
        <v>378</v>
      </c>
      <c r="F16" s="53" t="s">
        <v>379</v>
      </c>
      <c r="G16" s="40" t="s">
        <v>380</v>
      </c>
      <c r="H16" s="41" t="s">
        <v>11</v>
      </c>
      <c r="I16" s="48" t="s">
        <v>12</v>
      </c>
      <c r="J16" s="53" t="s">
        <v>127</v>
      </c>
      <c r="K16" s="48" t="s">
        <v>381</v>
      </c>
      <c r="L16" s="53" t="s">
        <v>128</v>
      </c>
    </row>
    <row r="17" spans="1:12" s="55" customFormat="1" ht="216.75" customHeight="1" x14ac:dyDescent="0.25">
      <c r="A17" s="56" t="s">
        <v>129</v>
      </c>
      <c r="B17" s="38" t="s">
        <v>130</v>
      </c>
      <c r="C17" s="39" t="s">
        <v>131</v>
      </c>
      <c r="D17" s="43" t="s">
        <v>132</v>
      </c>
      <c r="E17" s="44" t="s">
        <v>133</v>
      </c>
      <c r="F17" s="43" t="s">
        <v>134</v>
      </c>
      <c r="G17" s="44" t="s">
        <v>135</v>
      </c>
      <c r="H17" s="53" t="s">
        <v>9</v>
      </c>
      <c r="I17" s="48" t="s">
        <v>10</v>
      </c>
      <c r="J17" s="53" t="s">
        <v>80</v>
      </c>
      <c r="K17" s="48" t="s">
        <v>81</v>
      </c>
      <c r="L17" s="38" t="s">
        <v>136</v>
      </c>
    </row>
    <row r="18" spans="1:12" s="55" customFormat="1" ht="356.25" customHeight="1" x14ac:dyDescent="0.25">
      <c r="A18" s="56" t="s">
        <v>137</v>
      </c>
      <c r="B18" s="53" t="s">
        <v>138</v>
      </c>
      <c r="C18" s="60" t="s">
        <v>139</v>
      </c>
      <c r="D18" s="74" t="s">
        <v>140</v>
      </c>
      <c r="E18" s="40" t="s">
        <v>382</v>
      </c>
      <c r="F18" s="74" t="s">
        <v>141</v>
      </c>
      <c r="G18" s="40" t="s">
        <v>383</v>
      </c>
      <c r="H18" s="53" t="s">
        <v>9</v>
      </c>
      <c r="I18" s="48" t="s">
        <v>10</v>
      </c>
      <c r="J18" s="53" t="s">
        <v>80</v>
      </c>
      <c r="K18" s="48" t="s">
        <v>81</v>
      </c>
      <c r="L18" s="41" t="s">
        <v>142</v>
      </c>
    </row>
    <row r="19" spans="1:12" s="55" customFormat="1" ht="238.5" customHeight="1" x14ac:dyDescent="0.25">
      <c r="A19" s="56" t="s">
        <v>143</v>
      </c>
      <c r="B19" s="53" t="s">
        <v>144</v>
      </c>
      <c r="C19" s="60" t="s">
        <v>145</v>
      </c>
      <c r="D19" s="81" t="s">
        <v>146</v>
      </c>
      <c r="E19" s="63" t="s">
        <v>147</v>
      </c>
      <c r="F19" s="81" t="s">
        <v>384</v>
      </c>
      <c r="G19" s="63" t="s">
        <v>385</v>
      </c>
      <c r="H19" s="79" t="s">
        <v>11</v>
      </c>
      <c r="I19" s="80" t="s">
        <v>12</v>
      </c>
      <c r="J19" s="41" t="s">
        <v>148</v>
      </c>
      <c r="K19" s="82" t="s">
        <v>149</v>
      </c>
      <c r="L19" s="53" t="s">
        <v>150</v>
      </c>
    </row>
    <row r="20" spans="1:12" s="55" customFormat="1" ht="273.75" customHeight="1" x14ac:dyDescent="0.25">
      <c r="A20" s="61" t="s">
        <v>151</v>
      </c>
      <c r="B20" s="53" t="s">
        <v>152</v>
      </c>
      <c r="C20" s="39" t="s">
        <v>386</v>
      </c>
      <c r="D20" s="62" t="s">
        <v>153</v>
      </c>
      <c r="E20" s="63" t="s">
        <v>154</v>
      </c>
      <c r="F20" s="83" t="s">
        <v>387</v>
      </c>
      <c r="G20" s="84" t="s">
        <v>388</v>
      </c>
      <c r="H20" s="53" t="s">
        <v>9</v>
      </c>
      <c r="I20" s="22" t="s">
        <v>10</v>
      </c>
      <c r="J20" s="41" t="s">
        <v>51</v>
      </c>
      <c r="K20" s="42" t="s">
        <v>52</v>
      </c>
      <c r="L20" s="85" t="s">
        <v>155</v>
      </c>
    </row>
    <row r="21" spans="1:12" s="55" customFormat="1" ht="383.25" customHeight="1" x14ac:dyDescent="0.25">
      <c r="A21" s="51" t="s">
        <v>156</v>
      </c>
      <c r="B21" s="38" t="s">
        <v>157</v>
      </c>
      <c r="C21" s="45" t="s">
        <v>158</v>
      </c>
      <c r="D21" s="43" t="s">
        <v>159</v>
      </c>
      <c r="E21" s="44" t="s">
        <v>160</v>
      </c>
      <c r="F21" s="43" t="s">
        <v>389</v>
      </c>
      <c r="G21" s="44" t="s">
        <v>161</v>
      </c>
      <c r="H21" s="38" t="s">
        <v>9</v>
      </c>
      <c r="I21" s="22" t="str">
        <f>IF(ISBLANK(H21),"",VLOOKUP(H21,[3]Útmutató!$B$9:$C$12,2,FALSE))</f>
        <v>examination</v>
      </c>
      <c r="J21" s="57" t="s">
        <v>66</v>
      </c>
      <c r="K21" s="58" t="s">
        <v>67</v>
      </c>
      <c r="L21" s="38" t="s">
        <v>162</v>
      </c>
    </row>
    <row r="22" spans="1:12" s="55" customFormat="1" ht="162" customHeight="1" x14ac:dyDescent="0.25">
      <c r="A22" s="51" t="s">
        <v>163</v>
      </c>
      <c r="B22" s="38" t="s">
        <v>164</v>
      </c>
      <c r="C22" s="39" t="s">
        <v>165</v>
      </c>
      <c r="D22" s="43" t="s">
        <v>166</v>
      </c>
      <c r="E22" s="44" t="s">
        <v>167</v>
      </c>
      <c r="F22" s="43" t="s">
        <v>390</v>
      </c>
      <c r="G22" s="44" t="s">
        <v>391</v>
      </c>
      <c r="H22" s="38" t="s">
        <v>11</v>
      </c>
      <c r="I22" s="22" t="str">
        <f>IF(ISBLANK(H22),"",VLOOKUP(H22,[4]Útmutató!$B$9:$C$12,2,FALSE))</f>
        <v>term grade</v>
      </c>
      <c r="J22" s="53" t="s">
        <v>168</v>
      </c>
      <c r="K22" s="48" t="s">
        <v>169</v>
      </c>
      <c r="L22" s="38" t="s">
        <v>170</v>
      </c>
    </row>
    <row r="23" spans="1:12" s="55" customFormat="1" ht="408.75" customHeight="1" x14ac:dyDescent="0.25">
      <c r="A23" s="51" t="s">
        <v>171</v>
      </c>
      <c r="B23" s="52" t="s">
        <v>172</v>
      </c>
      <c r="C23" s="45" t="s">
        <v>173</v>
      </c>
      <c r="D23" s="53" t="s">
        <v>174</v>
      </c>
      <c r="E23" s="40" t="s">
        <v>329</v>
      </c>
      <c r="F23" s="53" t="s">
        <v>331</v>
      </c>
      <c r="G23" s="40" t="s">
        <v>332</v>
      </c>
      <c r="H23" s="41" t="s">
        <v>11</v>
      </c>
      <c r="I23" s="54" t="s">
        <v>12</v>
      </c>
      <c r="J23" s="53" t="s">
        <v>175</v>
      </c>
      <c r="K23" s="48" t="s">
        <v>330</v>
      </c>
      <c r="L23" s="53" t="s">
        <v>176</v>
      </c>
    </row>
    <row r="24" spans="1:12" s="55" customFormat="1" ht="222.75" customHeight="1" x14ac:dyDescent="0.25">
      <c r="A24" s="61" t="s">
        <v>177</v>
      </c>
      <c r="B24" s="38" t="s">
        <v>178</v>
      </c>
      <c r="C24" s="39" t="s">
        <v>179</v>
      </c>
      <c r="D24" s="43" t="s">
        <v>180</v>
      </c>
      <c r="E24" s="44" t="s">
        <v>181</v>
      </c>
      <c r="F24" s="43" t="s">
        <v>392</v>
      </c>
      <c r="G24" s="44" t="s">
        <v>393</v>
      </c>
      <c r="H24" s="53" t="s">
        <v>9</v>
      </c>
      <c r="I24" s="48" t="str">
        <f>IF(ISBLANK(H24),"",VLOOKUP(H24,[5]Útmutató!$B$9:$C$12,2,FALSE))</f>
        <v>examination</v>
      </c>
      <c r="J24" s="57" t="s">
        <v>108</v>
      </c>
      <c r="K24" s="58" t="s">
        <v>109</v>
      </c>
      <c r="L24" s="53" t="s">
        <v>182</v>
      </c>
    </row>
    <row r="25" spans="1:12" s="55" customFormat="1" ht="163.5" customHeight="1" x14ac:dyDescent="0.25">
      <c r="A25" s="56" t="s">
        <v>183</v>
      </c>
      <c r="B25" s="38" t="s">
        <v>184</v>
      </c>
      <c r="C25" s="45" t="s">
        <v>185</v>
      </c>
      <c r="D25" s="29" t="s">
        <v>186</v>
      </c>
      <c r="E25" s="40" t="s">
        <v>187</v>
      </c>
      <c r="F25" s="29" t="s">
        <v>188</v>
      </c>
      <c r="G25" s="40" t="s">
        <v>189</v>
      </c>
      <c r="H25" s="41" t="s">
        <v>11</v>
      </c>
      <c r="I25" s="42" t="s">
        <v>12</v>
      </c>
      <c r="J25" s="41" t="s">
        <v>168</v>
      </c>
      <c r="K25" s="42" t="s">
        <v>190</v>
      </c>
      <c r="L25" s="41" t="s">
        <v>191</v>
      </c>
    </row>
    <row r="26" spans="1:12" s="55" customFormat="1" ht="192.75" customHeight="1" x14ac:dyDescent="0.25">
      <c r="A26" s="56" t="s">
        <v>192</v>
      </c>
      <c r="B26" s="38" t="s">
        <v>193</v>
      </c>
      <c r="C26" s="39" t="s">
        <v>194</v>
      </c>
      <c r="D26" s="43" t="s">
        <v>195</v>
      </c>
      <c r="E26" s="44" t="s">
        <v>196</v>
      </c>
      <c r="F26" s="43" t="s">
        <v>394</v>
      </c>
      <c r="G26" s="44" t="s">
        <v>395</v>
      </c>
      <c r="H26" s="38" t="s">
        <v>9</v>
      </c>
      <c r="I26" s="22" t="str">
        <f>IF(ISBLANK(H26),"",VLOOKUP(H26,[3]Útmutató!$B$9:$C$12,2,FALSE))</f>
        <v>examination</v>
      </c>
      <c r="J26" s="57" t="s">
        <v>66</v>
      </c>
      <c r="K26" s="58" t="s">
        <v>67</v>
      </c>
      <c r="L26" s="43" t="s">
        <v>197</v>
      </c>
    </row>
    <row r="27" spans="1:12" s="55" customFormat="1" ht="408.75" customHeight="1" x14ac:dyDescent="0.25">
      <c r="A27" s="61" t="s">
        <v>198</v>
      </c>
      <c r="B27" s="53" t="s">
        <v>199</v>
      </c>
      <c r="C27" s="60" t="s">
        <v>200</v>
      </c>
      <c r="D27" s="53" t="s">
        <v>201</v>
      </c>
      <c r="E27" s="40" t="s">
        <v>396</v>
      </c>
      <c r="F27" s="57" t="s">
        <v>397</v>
      </c>
      <c r="G27" s="40" t="s">
        <v>398</v>
      </c>
      <c r="H27" s="41" t="s">
        <v>11</v>
      </c>
      <c r="I27" s="69" t="s">
        <v>12</v>
      </c>
      <c r="J27" s="53" t="s">
        <v>202</v>
      </c>
      <c r="K27" s="40" t="s">
        <v>399</v>
      </c>
      <c r="L27" s="53" t="s">
        <v>203</v>
      </c>
    </row>
    <row r="28" spans="1:12" s="55" customFormat="1" ht="390" customHeight="1" x14ac:dyDescent="0.25">
      <c r="A28" s="56" t="s">
        <v>204</v>
      </c>
      <c r="B28" s="38" t="s">
        <v>205</v>
      </c>
      <c r="C28" s="39" t="s">
        <v>206</v>
      </c>
      <c r="D28" s="43" t="s">
        <v>207</v>
      </c>
      <c r="E28" s="44" t="s">
        <v>208</v>
      </c>
      <c r="F28" s="43" t="s">
        <v>209</v>
      </c>
      <c r="G28" s="44" t="s">
        <v>210</v>
      </c>
      <c r="H28" s="38" t="s">
        <v>9</v>
      </c>
      <c r="I28" s="22" t="str">
        <f>IF(ISBLANK(H28),"",VLOOKUP(H28,[3]Útmutató!$B$9:$C$12,2,FALSE))</f>
        <v>examination</v>
      </c>
      <c r="J28" s="57" t="s">
        <v>66</v>
      </c>
      <c r="K28" s="58" t="s">
        <v>67</v>
      </c>
      <c r="L28" s="38" t="s">
        <v>211</v>
      </c>
    </row>
    <row r="29" spans="1:12" s="55" customFormat="1" ht="228" customHeight="1" x14ac:dyDescent="0.25">
      <c r="A29" s="56" t="s">
        <v>212</v>
      </c>
      <c r="B29" s="38" t="s">
        <v>213</v>
      </c>
      <c r="C29" s="39" t="s">
        <v>214</v>
      </c>
      <c r="D29" s="43" t="s">
        <v>215</v>
      </c>
      <c r="E29" s="44" t="s">
        <v>216</v>
      </c>
      <c r="F29" s="43" t="s">
        <v>333</v>
      </c>
      <c r="G29" s="44" t="s">
        <v>217</v>
      </c>
      <c r="H29" s="38" t="s">
        <v>9</v>
      </c>
      <c r="I29" s="22" t="str">
        <f>IF(ISBLANK(H29),"",VLOOKUP(H29,[5]Útmutató!$B$9:$C$12,2,FALSE))</f>
        <v>examination</v>
      </c>
      <c r="J29" s="57" t="s">
        <v>66</v>
      </c>
      <c r="K29" s="58" t="s">
        <v>67</v>
      </c>
      <c r="L29" s="38" t="s">
        <v>218</v>
      </c>
    </row>
    <row r="30" spans="1:12" s="55" customFormat="1" ht="258.75" customHeight="1" x14ac:dyDescent="0.25">
      <c r="A30" s="59" t="s">
        <v>219</v>
      </c>
      <c r="B30" s="46" t="s">
        <v>220</v>
      </c>
      <c r="C30" s="45" t="s">
        <v>221</v>
      </c>
      <c r="D30" s="43" t="s">
        <v>222</v>
      </c>
      <c r="E30" s="44" t="s">
        <v>223</v>
      </c>
      <c r="F30" s="43" t="s">
        <v>224</v>
      </c>
      <c r="G30" s="44" t="s">
        <v>225</v>
      </c>
      <c r="H30" s="38" t="s">
        <v>9</v>
      </c>
      <c r="I30" s="22" t="str">
        <f>IF(ISBLANK(H30),"",VLOOKUP(H30,[6]Útmutató!$B$9:$C$12,2,FALSE))</f>
        <v>examination</v>
      </c>
      <c r="J30" s="38" t="s">
        <v>66</v>
      </c>
      <c r="K30" s="22" t="s">
        <v>67</v>
      </c>
      <c r="L30" s="38" t="s">
        <v>226</v>
      </c>
    </row>
    <row r="31" spans="1:12" s="55" customFormat="1" ht="409.5" customHeight="1" x14ac:dyDescent="0.25">
      <c r="A31" s="56" t="s">
        <v>227</v>
      </c>
      <c r="B31" s="53" t="s">
        <v>228</v>
      </c>
      <c r="C31" s="60" t="s">
        <v>229</v>
      </c>
      <c r="D31" s="53" t="s">
        <v>230</v>
      </c>
      <c r="E31" s="48" t="s">
        <v>334</v>
      </c>
      <c r="F31" s="53" t="s">
        <v>335</v>
      </c>
      <c r="G31" s="48" t="s">
        <v>336</v>
      </c>
      <c r="H31" s="41" t="s">
        <v>11</v>
      </c>
      <c r="I31" s="42" t="s">
        <v>12</v>
      </c>
      <c r="J31" s="41" t="s">
        <v>231</v>
      </c>
      <c r="K31" s="42" t="s">
        <v>232</v>
      </c>
      <c r="L31" s="53" t="s">
        <v>233</v>
      </c>
    </row>
    <row r="32" spans="1:12" s="55" customFormat="1" ht="213.75" customHeight="1" x14ac:dyDescent="0.25">
      <c r="A32" s="61" t="s">
        <v>234</v>
      </c>
      <c r="B32" s="38" t="s">
        <v>235</v>
      </c>
      <c r="C32" s="39" t="s">
        <v>236</v>
      </c>
      <c r="D32" s="43" t="s">
        <v>237</v>
      </c>
      <c r="E32" s="44" t="s">
        <v>238</v>
      </c>
      <c r="F32" s="43" t="s">
        <v>337</v>
      </c>
      <c r="G32" s="44" t="s">
        <v>239</v>
      </c>
      <c r="H32" s="38" t="s">
        <v>9</v>
      </c>
      <c r="I32" s="22" t="str">
        <f>IF(ISBLANK(H32),"",VLOOKUP(H32,[5]Útmutató!$B$9:$C$12,2,FALSE))</f>
        <v>examination</v>
      </c>
      <c r="J32" s="38" t="s">
        <v>66</v>
      </c>
      <c r="K32" s="22" t="s">
        <v>67</v>
      </c>
      <c r="L32" s="38" t="s">
        <v>240</v>
      </c>
    </row>
    <row r="33" spans="1:12" s="55" customFormat="1" ht="249" customHeight="1" x14ac:dyDescent="0.25">
      <c r="A33" s="61" t="s">
        <v>241</v>
      </c>
      <c r="B33" s="38" t="s">
        <v>242</v>
      </c>
      <c r="C33" s="39" t="s">
        <v>243</v>
      </c>
      <c r="D33" s="43" t="s">
        <v>244</v>
      </c>
      <c r="E33" s="44" t="s">
        <v>245</v>
      </c>
      <c r="F33" s="43" t="s">
        <v>246</v>
      </c>
      <c r="G33" s="44" t="s">
        <v>247</v>
      </c>
      <c r="H33" s="38" t="s">
        <v>11</v>
      </c>
      <c r="I33" s="22" t="str">
        <f>IF(ISBLANK(H33),"",VLOOKUP(H33,[7]Útmutató!$B$9:$C$12,2,FALSE))</f>
        <v>term grade</v>
      </c>
      <c r="J33" s="38" t="s">
        <v>168</v>
      </c>
      <c r="K33" s="22" t="s">
        <v>190</v>
      </c>
      <c r="L33" s="38" t="s">
        <v>248</v>
      </c>
    </row>
    <row r="34" spans="1:12" s="55" customFormat="1" ht="176.25" customHeight="1" x14ac:dyDescent="0.25">
      <c r="A34" s="51" t="s">
        <v>249</v>
      </c>
      <c r="B34" s="52" t="s">
        <v>250</v>
      </c>
      <c r="C34" s="45" t="s">
        <v>251</v>
      </c>
      <c r="D34" s="62" t="s">
        <v>252</v>
      </c>
      <c r="E34" s="63" t="s">
        <v>253</v>
      </c>
      <c r="F34" s="62" t="s">
        <v>338</v>
      </c>
      <c r="G34" s="63" t="s">
        <v>339</v>
      </c>
      <c r="H34" s="53" t="s">
        <v>9</v>
      </c>
      <c r="I34" s="48" t="str">
        <f>IF(ISBLANK(H34),"",VLOOKUP(H34,[6]Útmutató!$B$9:$C$12,2,FALSE))</f>
        <v>examination</v>
      </c>
      <c r="J34" s="53" t="s">
        <v>66</v>
      </c>
      <c r="K34" s="48" t="s">
        <v>67</v>
      </c>
      <c r="L34" s="53" t="s">
        <v>254</v>
      </c>
    </row>
    <row r="35" spans="1:12" s="55" customFormat="1" ht="356.25" customHeight="1" x14ac:dyDescent="0.25">
      <c r="A35" s="61" t="s">
        <v>255</v>
      </c>
      <c r="B35" s="38" t="s">
        <v>256</v>
      </c>
      <c r="C35" s="64" t="s">
        <v>257</v>
      </c>
      <c r="D35" s="20" t="s">
        <v>258</v>
      </c>
      <c r="E35" s="22" t="s">
        <v>259</v>
      </c>
      <c r="F35" s="41" t="s">
        <v>260</v>
      </c>
      <c r="G35" s="22" t="s">
        <v>261</v>
      </c>
      <c r="H35" s="41" t="s">
        <v>11</v>
      </c>
      <c r="I35" s="42" t="s">
        <v>12</v>
      </c>
      <c r="J35" s="38" t="s">
        <v>168</v>
      </c>
      <c r="K35" s="22" t="s">
        <v>190</v>
      </c>
      <c r="L35" s="38" t="s">
        <v>262</v>
      </c>
    </row>
    <row r="36" spans="1:12" s="55" customFormat="1" ht="302.25" customHeight="1" x14ac:dyDescent="0.25">
      <c r="A36" s="6" t="s">
        <v>263</v>
      </c>
      <c r="B36" s="38" t="s">
        <v>264</v>
      </c>
      <c r="C36" s="39" t="s">
        <v>340</v>
      </c>
      <c r="D36" s="43" t="s">
        <v>265</v>
      </c>
      <c r="E36" s="65" t="s">
        <v>266</v>
      </c>
      <c r="F36" s="43" t="s">
        <v>267</v>
      </c>
      <c r="G36" s="44" t="s">
        <v>268</v>
      </c>
      <c r="H36" s="38" t="s">
        <v>9</v>
      </c>
      <c r="I36" s="22" t="str">
        <f>IF(ISBLANK(H36),"",VLOOKUP(H36,[3]Útmutató!$B$9:$C$12,2,FALSE))</f>
        <v>examination</v>
      </c>
      <c r="J36" s="21" t="s">
        <v>66</v>
      </c>
      <c r="K36" s="42" t="s">
        <v>67</v>
      </c>
      <c r="L36" s="38" t="s">
        <v>269</v>
      </c>
    </row>
    <row r="37" spans="1:12" s="55" customFormat="1" ht="148.5" customHeight="1" x14ac:dyDescent="0.25">
      <c r="A37" s="6" t="s">
        <v>270</v>
      </c>
      <c r="B37" s="38" t="s">
        <v>271</v>
      </c>
      <c r="C37" s="39" t="s">
        <v>341</v>
      </c>
      <c r="D37" s="43" t="s">
        <v>272</v>
      </c>
      <c r="E37" s="44" t="s">
        <v>273</v>
      </c>
      <c r="F37" s="43" t="s">
        <v>274</v>
      </c>
      <c r="G37" s="44" t="s">
        <v>275</v>
      </c>
      <c r="H37" s="38" t="s">
        <v>11</v>
      </c>
      <c r="I37" s="22" t="str">
        <f>IF(ISBLANK(H37),"",VLOOKUP(H37,[6]Útmutató!$B$9:$C$12,2,FALSE))</f>
        <v>term grade</v>
      </c>
      <c r="J37" s="38" t="s">
        <v>276</v>
      </c>
      <c r="K37" s="22" t="s">
        <v>277</v>
      </c>
      <c r="L37" s="38" t="s">
        <v>278</v>
      </c>
    </row>
    <row r="38" spans="1:12" s="55" customFormat="1" ht="198" customHeight="1" x14ac:dyDescent="0.25">
      <c r="A38" s="66" t="s">
        <v>279</v>
      </c>
      <c r="B38" s="38" t="s">
        <v>280</v>
      </c>
      <c r="C38" s="67" t="s">
        <v>342</v>
      </c>
      <c r="D38" s="29" t="s">
        <v>281</v>
      </c>
      <c r="E38" s="40" t="s">
        <v>282</v>
      </c>
      <c r="F38" s="29" t="s">
        <v>283</v>
      </c>
      <c r="G38" s="40" t="s">
        <v>284</v>
      </c>
      <c r="H38" s="41" t="s">
        <v>11</v>
      </c>
      <c r="I38" s="42" t="s">
        <v>12</v>
      </c>
      <c r="J38" s="41" t="s">
        <v>285</v>
      </c>
      <c r="K38" s="42" t="s">
        <v>286</v>
      </c>
      <c r="L38" s="41" t="s">
        <v>287</v>
      </c>
    </row>
    <row r="39" spans="1:12" s="55" customFormat="1" ht="304.5" customHeight="1" x14ac:dyDescent="0.25">
      <c r="A39" s="6" t="s">
        <v>288</v>
      </c>
      <c r="B39" s="53" t="s">
        <v>289</v>
      </c>
      <c r="C39" s="60" t="s">
        <v>290</v>
      </c>
      <c r="D39" s="62" t="s">
        <v>291</v>
      </c>
      <c r="E39" s="68" t="s">
        <v>292</v>
      </c>
      <c r="F39" s="62" t="s">
        <v>293</v>
      </c>
      <c r="G39" s="69" t="s">
        <v>294</v>
      </c>
      <c r="H39" s="53" t="s">
        <v>9</v>
      </c>
      <c r="I39" s="48" t="str">
        <f>IF(ISBLANK(H39),"",VLOOKUP(H39,[6]Útmutató!$B$9:$C$12,2,FALSE))</f>
        <v>examination</v>
      </c>
      <c r="J39" s="53" t="s">
        <v>66</v>
      </c>
      <c r="K39" s="48" t="s">
        <v>67</v>
      </c>
      <c r="L39" s="41" t="s">
        <v>295</v>
      </c>
    </row>
    <row r="40" spans="1:12" s="55" customFormat="1" ht="351" customHeight="1" x14ac:dyDescent="0.25">
      <c r="A40" s="66" t="s">
        <v>296</v>
      </c>
      <c r="B40" s="53" t="s">
        <v>297</v>
      </c>
      <c r="C40" s="48" t="s">
        <v>56</v>
      </c>
      <c r="D40" s="53" t="s">
        <v>298</v>
      </c>
      <c r="E40" s="48" t="s">
        <v>299</v>
      </c>
      <c r="F40" s="53" t="s">
        <v>343</v>
      </c>
      <c r="G40" s="60" t="s">
        <v>344</v>
      </c>
      <c r="H40" s="53" t="s">
        <v>11</v>
      </c>
      <c r="I40" s="48" t="s">
        <v>12</v>
      </c>
      <c r="J40" s="41" t="s">
        <v>300</v>
      </c>
      <c r="K40" s="70" t="s">
        <v>300</v>
      </c>
      <c r="L40" s="53" t="s">
        <v>301</v>
      </c>
    </row>
    <row r="41" spans="1:12" s="55" customFormat="1" ht="251.25" customHeight="1" x14ac:dyDescent="0.25">
      <c r="A41" s="66" t="s">
        <v>302</v>
      </c>
      <c r="B41" s="38" t="s">
        <v>303</v>
      </c>
      <c r="C41" s="22" t="s">
        <v>62</v>
      </c>
      <c r="D41" s="71" t="s">
        <v>304</v>
      </c>
      <c r="E41" s="16" t="s">
        <v>64</v>
      </c>
      <c r="F41" s="17" t="s">
        <v>305</v>
      </c>
      <c r="G41" s="16" t="s">
        <v>306</v>
      </c>
      <c r="H41" s="38" t="s">
        <v>9</v>
      </c>
      <c r="I41" s="22" t="str">
        <f>IF(ISBLANK(H41),"",VLOOKUP(H41,[6]Útmutató!$B$9:$C$12,2,FALSE))</f>
        <v>examination</v>
      </c>
      <c r="J41" s="38" t="s">
        <v>66</v>
      </c>
      <c r="K41" s="22" t="s">
        <v>67</v>
      </c>
      <c r="L41" s="38"/>
    </row>
    <row r="42" spans="1:12" s="55" customFormat="1" ht="285.75" customHeight="1" x14ac:dyDescent="0.25">
      <c r="A42" s="66" t="s">
        <v>307</v>
      </c>
      <c r="B42" s="53" t="s">
        <v>308</v>
      </c>
      <c r="C42" s="48" t="s">
        <v>71</v>
      </c>
      <c r="D42" s="62" t="s">
        <v>72</v>
      </c>
      <c r="E42" s="63" t="s">
        <v>309</v>
      </c>
      <c r="F42" s="62" t="s">
        <v>345</v>
      </c>
      <c r="G42" s="63" t="s">
        <v>346</v>
      </c>
      <c r="H42" s="53" t="s">
        <v>11</v>
      </c>
      <c r="I42" s="48" t="str">
        <f>IF(ISBLANK(H42),"",VLOOKUP(H42,[1]Útmutató!$B$9:$C$12,2,FALSE))</f>
        <v>term grade</v>
      </c>
      <c r="J42" s="53" t="s">
        <v>73</v>
      </c>
      <c r="K42" s="48" t="s">
        <v>74</v>
      </c>
      <c r="L42" s="53" t="s">
        <v>310</v>
      </c>
    </row>
    <row r="43" spans="1:12" s="55" customFormat="1" ht="316.5" customHeight="1" x14ac:dyDescent="0.25">
      <c r="A43" s="72" t="s">
        <v>311</v>
      </c>
      <c r="B43" s="53" t="s">
        <v>312</v>
      </c>
      <c r="C43" s="48" t="s">
        <v>290</v>
      </c>
      <c r="D43" s="62" t="s">
        <v>291</v>
      </c>
      <c r="E43" s="68" t="s">
        <v>292</v>
      </c>
      <c r="F43" s="62" t="s">
        <v>347</v>
      </c>
      <c r="G43" s="69" t="s">
        <v>294</v>
      </c>
      <c r="H43" s="53" t="s">
        <v>9</v>
      </c>
      <c r="I43" s="48" t="s">
        <v>10</v>
      </c>
      <c r="J43" s="53" t="s">
        <v>66</v>
      </c>
      <c r="K43" s="48" t="s">
        <v>67</v>
      </c>
      <c r="L43" s="53" t="s">
        <v>313</v>
      </c>
    </row>
    <row r="44" spans="1:12" s="55" customFormat="1" ht="127.5" customHeight="1" x14ac:dyDescent="0.25">
      <c r="A44" s="61" t="s">
        <v>314</v>
      </c>
      <c r="B44" s="38" t="s">
        <v>315</v>
      </c>
      <c r="C44" s="48" t="s">
        <v>348</v>
      </c>
      <c r="D44" s="29" t="s">
        <v>104</v>
      </c>
      <c r="E44" s="40" t="s">
        <v>316</v>
      </c>
      <c r="F44" s="29" t="s">
        <v>317</v>
      </c>
      <c r="G44" s="40" t="s">
        <v>318</v>
      </c>
      <c r="H44" s="38" t="s">
        <v>9</v>
      </c>
      <c r="I44" s="22" t="str">
        <f>IF(ISBLANK(H44),"",VLOOKUP(H44,[6]Útmutató!$B$9:$C$12,2,FALSE))</f>
        <v>examination</v>
      </c>
      <c r="J44" s="38" t="s">
        <v>66</v>
      </c>
      <c r="K44" s="22" t="s">
        <v>67</v>
      </c>
      <c r="L44" s="41" t="s">
        <v>349</v>
      </c>
    </row>
    <row r="45" spans="1:12" s="55" customFormat="1" ht="192.75" customHeight="1" x14ac:dyDescent="0.25">
      <c r="A45" s="47" t="s">
        <v>319</v>
      </c>
      <c r="B45" s="53" t="s">
        <v>320</v>
      </c>
      <c r="C45" s="60" t="s">
        <v>350</v>
      </c>
      <c r="D45" s="53" t="s">
        <v>321</v>
      </c>
      <c r="E45" s="48" t="s">
        <v>351</v>
      </c>
      <c r="F45" s="53" t="s">
        <v>322</v>
      </c>
      <c r="G45" s="48" t="s">
        <v>352</v>
      </c>
      <c r="H45" s="53" t="s">
        <v>9</v>
      </c>
      <c r="I45" s="48" t="str">
        <f>IF(ISBLANK(H45),"",VLOOKUP(H45,[8]Útmutató!$B$9:$C$12,2,FALSE))</f>
        <v>examination</v>
      </c>
      <c r="J45" s="41" t="s">
        <v>66</v>
      </c>
      <c r="K45" s="48" t="s">
        <v>67</v>
      </c>
      <c r="L45" s="53" t="s">
        <v>323</v>
      </c>
    </row>
    <row r="46" spans="1:12" s="55" customFormat="1" ht="306" customHeight="1" x14ac:dyDescent="0.25">
      <c r="A46" s="47" t="s">
        <v>324</v>
      </c>
      <c r="B46" s="53" t="s">
        <v>325</v>
      </c>
      <c r="C46" s="67" t="s">
        <v>326</v>
      </c>
      <c r="D46" s="53" t="s">
        <v>327</v>
      </c>
      <c r="E46" s="48" t="s">
        <v>353</v>
      </c>
      <c r="F46" s="53" t="s">
        <v>354</v>
      </c>
      <c r="G46" s="48" t="s">
        <v>355</v>
      </c>
      <c r="H46" s="41" t="s">
        <v>11</v>
      </c>
      <c r="I46" s="48" t="s">
        <v>12</v>
      </c>
      <c r="J46" s="53" t="s">
        <v>73</v>
      </c>
      <c r="K46" s="48" t="s">
        <v>74</v>
      </c>
      <c r="L46" s="53" t="s">
        <v>328</v>
      </c>
    </row>
    <row r="47" spans="1:12" s="55" customFormat="1" ht="33.75" customHeight="1" x14ac:dyDescent="0.25">
      <c r="A47" s="47"/>
      <c r="B47" s="38"/>
      <c r="C47" s="22"/>
      <c r="D47" s="38"/>
      <c r="E47" s="48"/>
      <c r="F47" s="38"/>
      <c r="G47" s="48"/>
      <c r="H47" s="38"/>
      <c r="I47" s="48" t="str">
        <f>IF(ISBLANK(H47),"",VLOOKUP(H47,Útmutató!$B$9:$C$12,2,FALSE))</f>
        <v/>
      </c>
      <c r="J47" s="38"/>
      <c r="K47" s="48"/>
      <c r="L47" s="73"/>
    </row>
    <row r="48" spans="1:12" s="55" customFormat="1" ht="196.5" customHeight="1" x14ac:dyDescent="0.25">
      <c r="A48" s="66" t="s">
        <v>400</v>
      </c>
      <c r="B48" s="38" t="s">
        <v>112</v>
      </c>
      <c r="C48" s="39" t="s">
        <v>113</v>
      </c>
      <c r="D48" s="86" t="s">
        <v>114</v>
      </c>
      <c r="E48" s="40" t="s">
        <v>115</v>
      </c>
      <c r="F48" s="86" t="s">
        <v>374</v>
      </c>
      <c r="G48" s="40" t="s">
        <v>116</v>
      </c>
      <c r="H48" s="41" t="s">
        <v>9</v>
      </c>
      <c r="I48" s="42" t="s">
        <v>10</v>
      </c>
      <c r="J48" s="41" t="s">
        <v>80</v>
      </c>
      <c r="K48" s="42" t="s">
        <v>67</v>
      </c>
      <c r="L48" s="41" t="s">
        <v>117</v>
      </c>
    </row>
    <row r="49" spans="1:12" s="55" customFormat="1" ht="378.75" customHeight="1" x14ac:dyDescent="0.25">
      <c r="A49" s="47" t="s">
        <v>401</v>
      </c>
      <c r="B49" s="53" t="s">
        <v>47</v>
      </c>
      <c r="C49" s="60" t="s">
        <v>48</v>
      </c>
      <c r="D49" s="62" t="s">
        <v>49</v>
      </c>
      <c r="E49" s="63" t="s">
        <v>50</v>
      </c>
      <c r="F49" s="62" t="s">
        <v>356</v>
      </c>
      <c r="G49" s="63" t="s">
        <v>357</v>
      </c>
      <c r="H49" s="53" t="s">
        <v>9</v>
      </c>
      <c r="I49" s="48" t="s">
        <v>10</v>
      </c>
      <c r="J49" s="41" t="s">
        <v>51</v>
      </c>
      <c r="K49" s="42" t="s">
        <v>52</v>
      </c>
      <c r="L49" s="62" t="s">
        <v>53</v>
      </c>
    </row>
    <row r="50" spans="1:12" s="55" customFormat="1" ht="238.5" customHeight="1" x14ac:dyDescent="0.25">
      <c r="A50" s="51" t="s">
        <v>402</v>
      </c>
      <c r="B50" s="38" t="s">
        <v>157</v>
      </c>
      <c r="C50" s="45" t="s">
        <v>158</v>
      </c>
      <c r="D50" s="43" t="s">
        <v>159</v>
      </c>
      <c r="E50" s="44" t="s">
        <v>160</v>
      </c>
      <c r="F50" s="43" t="s">
        <v>389</v>
      </c>
      <c r="G50" s="44" t="s">
        <v>161</v>
      </c>
      <c r="H50" s="38" t="s">
        <v>9</v>
      </c>
      <c r="I50" s="22" t="str">
        <f>IF(ISBLANK(H50),"",VLOOKUP(H50,[3]Útmutató!$B$9:$C$12,2,FALSE))</f>
        <v>examination</v>
      </c>
      <c r="J50" s="57" t="s">
        <v>66</v>
      </c>
      <c r="K50" s="58" t="s">
        <v>67</v>
      </c>
      <c r="L50" s="38" t="s">
        <v>162</v>
      </c>
    </row>
    <row r="51" spans="1:12" s="6" customFormat="1" ht="264" customHeight="1" x14ac:dyDescent="0.25">
      <c r="A51" s="87" t="s">
        <v>403</v>
      </c>
      <c r="B51" s="41" t="s">
        <v>124</v>
      </c>
      <c r="C51" s="70" t="s">
        <v>125</v>
      </c>
      <c r="D51" s="41" t="s">
        <v>404</v>
      </c>
      <c r="E51" s="42" t="s">
        <v>405</v>
      </c>
      <c r="F51" s="41" t="s">
        <v>406</v>
      </c>
      <c r="G51" s="42" t="s">
        <v>407</v>
      </c>
      <c r="H51" s="41" t="s">
        <v>11</v>
      </c>
      <c r="I51" s="42" t="s">
        <v>12</v>
      </c>
      <c r="J51" s="41" t="s">
        <v>127</v>
      </c>
      <c r="K51" s="42" t="s">
        <v>381</v>
      </c>
      <c r="L51" s="41" t="s">
        <v>408</v>
      </c>
    </row>
    <row r="52" spans="1:12" s="6" customFormat="1" ht="339" customHeight="1" x14ac:dyDescent="0.25">
      <c r="A52" s="88" t="s">
        <v>409</v>
      </c>
      <c r="B52" s="41" t="s">
        <v>172</v>
      </c>
      <c r="C52" s="70" t="s">
        <v>173</v>
      </c>
      <c r="D52" s="41" t="s">
        <v>410</v>
      </c>
      <c r="E52" s="42" t="s">
        <v>411</v>
      </c>
      <c r="F52" s="41" t="s">
        <v>412</v>
      </c>
      <c r="G52" s="42" t="s">
        <v>413</v>
      </c>
      <c r="H52" s="41" t="s">
        <v>11</v>
      </c>
      <c r="I52" s="96" t="s">
        <v>12</v>
      </c>
      <c r="J52" s="41" t="s">
        <v>175</v>
      </c>
      <c r="K52" s="42" t="s">
        <v>330</v>
      </c>
      <c r="L52" s="41" t="s">
        <v>414</v>
      </c>
    </row>
    <row r="53" spans="1:12" s="6" customFormat="1" ht="409.5" customHeight="1" x14ac:dyDescent="0.25">
      <c r="A53" s="89" t="s">
        <v>423</v>
      </c>
      <c r="B53" s="53" t="s">
        <v>415</v>
      </c>
      <c r="C53" s="48" t="s">
        <v>416</v>
      </c>
      <c r="D53" s="97" t="s">
        <v>428</v>
      </c>
      <c r="E53" s="48" t="s">
        <v>429</v>
      </c>
      <c r="F53" s="53" t="s">
        <v>431</v>
      </c>
      <c r="G53" s="48" t="s">
        <v>430</v>
      </c>
      <c r="H53" s="89" t="s">
        <v>13</v>
      </c>
      <c r="I53" s="48" t="s">
        <v>14</v>
      </c>
      <c r="J53" s="41" t="s">
        <v>417</v>
      </c>
      <c r="K53" s="90" t="s">
        <v>418</v>
      </c>
      <c r="L53" s="41" t="s">
        <v>427</v>
      </c>
    </row>
    <row r="54" spans="1:12" s="55" customFormat="1" ht="409.5" x14ac:dyDescent="0.25">
      <c r="A54" s="89" t="s">
        <v>424</v>
      </c>
      <c r="B54" s="53" t="s">
        <v>419</v>
      </c>
      <c r="C54" s="48" t="s">
        <v>420</v>
      </c>
      <c r="D54" s="53" t="s">
        <v>432</v>
      </c>
      <c r="E54" s="48" t="s">
        <v>425</v>
      </c>
      <c r="F54" s="91" t="s">
        <v>426</v>
      </c>
      <c r="G54" s="92" t="s">
        <v>433</v>
      </c>
      <c r="H54" s="93" t="s">
        <v>11</v>
      </c>
      <c r="I54" s="94" t="s">
        <v>12</v>
      </c>
      <c r="J54" s="93" t="s">
        <v>421</v>
      </c>
      <c r="K54" s="95" t="s">
        <v>422</v>
      </c>
      <c r="L54" s="41" t="s">
        <v>434</v>
      </c>
    </row>
    <row r="55" spans="1:12" s="55" customFormat="1" ht="33.75" customHeight="1" x14ac:dyDescent="0.25">
      <c r="A55" s="38"/>
      <c r="B55" s="38"/>
      <c r="C55" s="48"/>
      <c r="D55" s="38"/>
      <c r="E55" s="48"/>
      <c r="F55" s="38"/>
      <c r="G55" s="48"/>
      <c r="H55" s="38"/>
      <c r="I55" s="48" t="str">
        <f>IF(ISBLANK(H55),"",VLOOKUP(H55,Útmutató!$B$9:$C$12,2,FALSE))</f>
        <v/>
      </c>
      <c r="J55" s="38"/>
      <c r="K55" s="48"/>
      <c r="L55" s="38"/>
    </row>
    <row r="56" spans="1:12" s="55" customFormat="1" ht="33.75" customHeight="1" x14ac:dyDescent="0.25">
      <c r="A56" s="38"/>
      <c r="B56" s="38"/>
      <c r="C56" s="48"/>
      <c r="D56" s="38"/>
      <c r="E56" s="48"/>
      <c r="F56" s="38"/>
      <c r="G56" s="48"/>
      <c r="H56" s="38"/>
      <c r="I56" s="48" t="str">
        <f>IF(ISBLANK(H56),"",VLOOKUP(H56,Útmutató!$B$9:$C$12,2,FALSE))</f>
        <v/>
      </c>
      <c r="J56" s="38"/>
      <c r="K56" s="48"/>
      <c r="L56" s="38"/>
    </row>
    <row r="57" spans="1:12" s="55" customFormat="1" ht="33.75" customHeight="1" x14ac:dyDescent="0.25">
      <c r="A57" s="38"/>
      <c r="B57" s="38"/>
      <c r="C57" s="48"/>
      <c r="D57" s="38"/>
      <c r="E57" s="48"/>
      <c r="F57" s="38"/>
      <c r="G57" s="48"/>
      <c r="H57" s="38"/>
      <c r="I57" s="48" t="str">
        <f>IF(ISBLANK(H57),"",VLOOKUP(H57,Útmutató!$B$9:$C$12,2,FALSE))</f>
        <v/>
      </c>
      <c r="J57" s="38"/>
      <c r="K57" s="48"/>
      <c r="L57" s="38"/>
    </row>
    <row r="58" spans="1:12" s="55" customFormat="1" ht="33.75" customHeight="1" x14ac:dyDescent="0.25">
      <c r="A58" s="38"/>
      <c r="B58" s="38"/>
      <c r="C58" s="48"/>
      <c r="D58" s="38"/>
      <c r="E58" s="48"/>
      <c r="F58" s="38"/>
      <c r="G58" s="48"/>
      <c r="H58" s="38"/>
      <c r="I58" s="48" t="str">
        <f>IF(ISBLANK(H58),"",VLOOKUP(H58,Útmutató!$B$9:$C$12,2,FALSE))</f>
        <v/>
      </c>
      <c r="J58" s="38"/>
      <c r="K58" s="48"/>
      <c r="L58" s="38"/>
    </row>
    <row r="59" spans="1:12" s="55" customFormat="1" ht="33.75" customHeight="1" x14ac:dyDescent="0.25">
      <c r="A59" s="38"/>
      <c r="B59" s="38"/>
      <c r="C59" s="48"/>
      <c r="D59" s="38"/>
      <c r="E59" s="48"/>
      <c r="F59" s="38"/>
      <c r="G59" s="48"/>
      <c r="H59" s="38"/>
      <c r="I59" s="48" t="str">
        <f>IF(ISBLANK(H59),"",VLOOKUP(H59,Útmutató!$B$9:$C$12,2,FALSE))</f>
        <v/>
      </c>
      <c r="J59" s="38"/>
      <c r="K59" s="48"/>
      <c r="L59" s="38"/>
    </row>
    <row r="60" spans="1:12" s="55" customFormat="1" ht="33.75" customHeight="1" x14ac:dyDescent="0.25">
      <c r="A60" s="38"/>
      <c r="B60" s="38"/>
      <c r="C60" s="48"/>
      <c r="D60" s="38"/>
      <c r="E60" s="48"/>
      <c r="F60" s="38"/>
      <c r="G60" s="48"/>
      <c r="H60" s="38"/>
      <c r="I60" s="48" t="str">
        <f>IF(ISBLANK(H60),"",VLOOKUP(H60,Útmutató!$B$9:$C$12,2,FALSE))</f>
        <v/>
      </c>
      <c r="J60" s="38"/>
      <c r="K60" s="48"/>
      <c r="L60" s="38"/>
    </row>
    <row r="61" spans="1:12" s="55" customFormat="1" ht="33.75" customHeight="1" x14ac:dyDescent="0.25">
      <c r="A61" s="38"/>
      <c r="B61" s="38"/>
      <c r="C61" s="48"/>
      <c r="D61" s="38"/>
      <c r="E61" s="48"/>
      <c r="F61" s="38"/>
      <c r="G61" s="48"/>
      <c r="H61" s="38"/>
      <c r="I61" s="48" t="str">
        <f>IF(ISBLANK(H61),"",VLOOKUP(H61,Útmutató!$B$9:$C$12,2,FALSE))</f>
        <v/>
      </c>
      <c r="J61" s="38"/>
      <c r="K61" s="48"/>
      <c r="L61" s="38"/>
    </row>
    <row r="62" spans="1:12" s="55" customFormat="1" ht="33.75" customHeight="1" x14ac:dyDescent="0.25">
      <c r="A62" s="38"/>
      <c r="B62" s="38"/>
      <c r="C62" s="48"/>
      <c r="D62" s="38"/>
      <c r="E62" s="48"/>
      <c r="F62" s="38"/>
      <c r="G62" s="48"/>
      <c r="H62" s="38"/>
      <c r="I62" s="48" t="str">
        <f>IF(ISBLANK(H62),"",VLOOKUP(H62,Útmutató!$B$9:$C$12,2,FALSE))</f>
        <v/>
      </c>
      <c r="J62" s="38"/>
      <c r="K62" s="48"/>
      <c r="L62" s="38"/>
    </row>
    <row r="63" spans="1:12" s="55" customFormat="1" ht="33.75" customHeight="1" x14ac:dyDescent="0.25">
      <c r="A63" s="38"/>
      <c r="B63" s="38"/>
      <c r="C63" s="48"/>
      <c r="D63" s="38"/>
      <c r="E63" s="48"/>
      <c r="F63" s="38"/>
      <c r="G63" s="48"/>
      <c r="H63" s="38"/>
      <c r="I63" s="48" t="str">
        <f>IF(ISBLANK(H63),"",VLOOKUP(H63,Útmutató!$B$9:$C$12,2,FALSE))</f>
        <v/>
      </c>
      <c r="J63" s="38"/>
      <c r="K63" s="48"/>
      <c r="L63" s="38"/>
    </row>
    <row r="64" spans="1:12" s="55" customFormat="1" ht="33.75" customHeight="1" x14ac:dyDescent="0.25">
      <c r="A64" s="38"/>
      <c r="B64" s="38"/>
      <c r="C64" s="48"/>
      <c r="D64" s="38"/>
      <c r="E64" s="48"/>
      <c r="F64" s="38"/>
      <c r="G64" s="48"/>
      <c r="H64" s="38"/>
      <c r="I64" s="48" t="str">
        <f>IF(ISBLANK(H64),"",VLOOKUP(H64,Útmutató!$B$9:$C$12,2,FALSE))</f>
        <v/>
      </c>
      <c r="J64" s="38"/>
      <c r="K64" s="48"/>
      <c r="L64" s="38"/>
    </row>
    <row r="65" spans="1:12" s="55" customFormat="1" ht="33.75" customHeight="1" x14ac:dyDescent="0.25">
      <c r="A65" s="38"/>
      <c r="B65" s="38"/>
      <c r="C65" s="48"/>
      <c r="D65" s="38"/>
      <c r="E65" s="48"/>
      <c r="F65" s="38"/>
      <c r="G65" s="48"/>
      <c r="H65" s="38"/>
      <c r="I65" s="48" t="str">
        <f>IF(ISBLANK(H65),"",VLOOKUP(H65,Útmutató!$B$9:$C$12,2,FALSE))</f>
        <v/>
      </c>
      <c r="J65" s="38"/>
      <c r="K65" s="48"/>
      <c r="L65" s="38"/>
    </row>
    <row r="66" spans="1:12" s="55" customFormat="1" ht="33.75" customHeight="1" x14ac:dyDescent="0.25">
      <c r="A66" s="38"/>
      <c r="B66" s="38"/>
      <c r="C66" s="48"/>
      <c r="D66" s="38"/>
      <c r="E66" s="48"/>
      <c r="F66" s="38"/>
      <c r="G66" s="48"/>
      <c r="H66" s="38"/>
      <c r="I66" s="48" t="str">
        <f>IF(ISBLANK(H66),"",VLOOKUP(H66,Útmutató!$B$9:$C$12,2,FALSE))</f>
        <v/>
      </c>
      <c r="J66" s="38"/>
      <c r="K66" s="48"/>
      <c r="L66" s="38"/>
    </row>
    <row r="67" spans="1:12" s="55" customFormat="1" ht="33.75" customHeight="1" x14ac:dyDescent="0.25">
      <c r="A67" s="38"/>
      <c r="B67" s="38"/>
      <c r="C67" s="48"/>
      <c r="D67" s="38"/>
      <c r="E67" s="48"/>
      <c r="F67" s="38"/>
      <c r="G67" s="48"/>
      <c r="H67" s="38"/>
      <c r="I67" s="48" t="str">
        <f>IF(ISBLANK(H67),"",VLOOKUP(H67,Útmutató!$B$9:$C$12,2,FALSE))</f>
        <v/>
      </c>
      <c r="J67" s="38"/>
      <c r="K67" s="48"/>
      <c r="L67" s="38"/>
    </row>
    <row r="68" spans="1:12" s="55" customFormat="1" ht="33.75" customHeight="1" x14ac:dyDescent="0.25">
      <c r="A68" s="38"/>
      <c r="B68" s="38"/>
      <c r="C68" s="48"/>
      <c r="D68" s="38"/>
      <c r="E68" s="48"/>
      <c r="F68" s="38"/>
      <c r="G68" s="48"/>
      <c r="H68" s="38"/>
      <c r="I68" s="48" t="str">
        <f>IF(ISBLANK(H68),"",VLOOKUP(H68,Útmutató!$B$9:$C$12,2,FALSE))</f>
        <v/>
      </c>
      <c r="J68" s="38"/>
      <c r="K68" s="48"/>
      <c r="L68" s="38"/>
    </row>
    <row r="69" spans="1:12" s="55" customFormat="1" ht="33.75" customHeight="1" x14ac:dyDescent="0.25">
      <c r="A69" s="38"/>
      <c r="B69" s="38"/>
      <c r="C69" s="48"/>
      <c r="D69" s="38"/>
      <c r="E69" s="48"/>
      <c r="F69" s="38"/>
      <c r="G69" s="48"/>
      <c r="H69" s="38"/>
      <c r="I69" s="48" t="str">
        <f>IF(ISBLANK(H69),"",VLOOKUP(H69,Útmutató!$B$9:$C$12,2,FALSE))</f>
        <v/>
      </c>
      <c r="J69" s="38"/>
      <c r="K69" s="48"/>
      <c r="L69" s="38"/>
    </row>
    <row r="70" spans="1:12" s="55" customFormat="1" ht="33.75" customHeight="1" x14ac:dyDescent="0.25">
      <c r="A70" s="38"/>
      <c r="B70" s="38"/>
      <c r="C70" s="48"/>
      <c r="D70" s="38"/>
      <c r="E70" s="48"/>
      <c r="F70" s="38"/>
      <c r="G70" s="48"/>
      <c r="H70" s="38"/>
      <c r="I70" s="48" t="str">
        <f>IF(ISBLANK(H70),"",VLOOKUP(H70,Útmutató!$B$9:$C$12,2,FALSE))</f>
        <v/>
      </c>
      <c r="J70" s="38"/>
      <c r="K70" s="48"/>
      <c r="L70" s="38"/>
    </row>
    <row r="71" spans="1:12" s="55" customFormat="1" ht="33.75" customHeight="1" x14ac:dyDescent="0.25">
      <c r="A71" s="38"/>
      <c r="B71" s="38"/>
      <c r="C71" s="48"/>
      <c r="D71" s="38"/>
      <c r="E71" s="48"/>
      <c r="F71" s="38"/>
      <c r="G71" s="48"/>
      <c r="H71" s="38"/>
      <c r="I71" s="48" t="str">
        <f>IF(ISBLANK(H71),"",VLOOKUP(H71,Útmutató!$B$9:$C$12,2,FALSE))</f>
        <v/>
      </c>
      <c r="J71" s="38"/>
      <c r="K71" s="48"/>
      <c r="L71" s="38"/>
    </row>
    <row r="72" spans="1:12" ht="33.75" customHeight="1" x14ac:dyDescent="0.25">
      <c r="A72" s="38"/>
      <c r="B72" s="38"/>
      <c r="C72" s="48"/>
      <c r="D72" s="38"/>
      <c r="E72" s="48"/>
      <c r="F72" s="38"/>
      <c r="G72" s="48"/>
      <c r="H72" s="38"/>
      <c r="I72" s="48" t="str">
        <f>IF(ISBLANK(H72),"",VLOOKUP(H72,Útmutató!$B$9:$C$12,2,FALSE))</f>
        <v/>
      </c>
      <c r="J72" s="38"/>
      <c r="K72" s="48"/>
      <c r="L72" s="38"/>
    </row>
    <row r="73" spans="1:12" ht="33.75" customHeight="1" x14ac:dyDescent="0.25">
      <c r="A73" s="38"/>
      <c r="B73" s="38"/>
      <c r="C73" s="48"/>
      <c r="D73" s="38"/>
      <c r="E73" s="48"/>
      <c r="F73" s="38"/>
      <c r="G73" s="48"/>
      <c r="H73" s="38"/>
      <c r="I73" s="48" t="str">
        <f>IF(ISBLANK(H73),"",VLOOKUP(H73,Útmutató!$B$9:$C$12,2,FALSE))</f>
        <v/>
      </c>
      <c r="J73" s="38"/>
      <c r="K73" s="48"/>
      <c r="L73" s="38"/>
    </row>
    <row r="74" spans="1:12" ht="33.75" customHeight="1" x14ac:dyDescent="0.25">
      <c r="A74" s="49"/>
      <c r="B74" s="49"/>
      <c r="C74" s="50"/>
      <c r="D74" s="49"/>
      <c r="E74" s="50"/>
      <c r="F74" s="49"/>
      <c r="G74" s="50"/>
      <c r="H74" s="38"/>
      <c r="I74" s="48" t="str">
        <f>IF(ISBLANK(H74),"",VLOOKUP(H74,Útmutató!$B$9:$C$12,2,FALSE))</f>
        <v/>
      </c>
      <c r="J74" s="49"/>
      <c r="K74" s="50"/>
      <c r="L74" s="49"/>
    </row>
    <row r="75" spans="1:12" ht="33.75" customHeight="1" x14ac:dyDescent="0.25">
      <c r="A75" s="6"/>
      <c r="B75" s="6"/>
      <c r="C75" s="6"/>
      <c r="D75" s="6"/>
      <c r="E75" s="6"/>
      <c r="F75" s="6"/>
      <c r="G75" s="6"/>
      <c r="H75" s="6"/>
      <c r="I75" s="6"/>
      <c r="J75" s="6"/>
      <c r="K75" s="6"/>
      <c r="L75" s="6"/>
    </row>
    <row r="76" spans="1:12" ht="33.75" customHeight="1" x14ac:dyDescent="0.25">
      <c r="A76" s="6"/>
      <c r="B76" s="6"/>
      <c r="C76" s="6"/>
      <c r="D76" s="6"/>
      <c r="E76" s="6"/>
      <c r="F76" s="6"/>
      <c r="G76" s="6"/>
      <c r="H76" s="6"/>
      <c r="I76" s="6"/>
      <c r="J76" s="6"/>
      <c r="K76" s="6"/>
      <c r="L76" s="6"/>
    </row>
    <row r="77" spans="1:12" ht="33.75" customHeight="1" x14ac:dyDescent="0.25">
      <c r="A77" s="6"/>
      <c r="B77" s="6"/>
      <c r="C77" s="6"/>
      <c r="D77" s="6"/>
      <c r="E77" s="6"/>
      <c r="F77" s="6"/>
      <c r="G77" s="6"/>
      <c r="H77" s="6"/>
      <c r="I77" s="6"/>
      <c r="J77" s="6"/>
      <c r="K77" s="6"/>
      <c r="L77" s="6"/>
    </row>
    <row r="78" spans="1:12" ht="33.75" customHeight="1" x14ac:dyDescent="0.25">
      <c r="A78" s="6"/>
      <c r="B78" s="6"/>
      <c r="C78" s="6"/>
      <c r="D78" s="6"/>
      <c r="E78" s="6"/>
      <c r="F78" s="6"/>
      <c r="G78" s="6"/>
      <c r="H78" s="6"/>
      <c r="I78" s="6"/>
      <c r="J78" s="6"/>
      <c r="K78" s="6"/>
      <c r="L78" s="6"/>
    </row>
    <row r="79" spans="1:12" ht="33.75" customHeight="1" x14ac:dyDescent="0.25">
      <c r="A79" s="6"/>
      <c r="B79" s="6"/>
      <c r="C79" s="6"/>
      <c r="D79" s="6"/>
      <c r="E79" s="6"/>
      <c r="F79" s="6"/>
      <c r="G79" s="6"/>
      <c r="H79" s="6"/>
      <c r="I79" s="6"/>
      <c r="J79" s="6"/>
      <c r="K79" s="6"/>
      <c r="L79" s="6"/>
    </row>
    <row r="80" spans="1:12" ht="33.75" customHeight="1" x14ac:dyDescent="0.25">
      <c r="A80" s="6"/>
      <c r="B80" s="6"/>
      <c r="C80" s="6"/>
      <c r="D80" s="6"/>
      <c r="E80" s="6"/>
      <c r="F80" s="6"/>
      <c r="G80" s="6"/>
      <c r="H80" s="6"/>
      <c r="I80" s="6"/>
      <c r="J80" s="6"/>
      <c r="K80" s="6"/>
      <c r="L80" s="6"/>
    </row>
    <row r="81" spans="1:12" ht="33.75" customHeight="1" x14ac:dyDescent="0.25">
      <c r="A81" s="6"/>
      <c r="B81" s="6"/>
      <c r="C81" s="6"/>
      <c r="D81" s="6"/>
      <c r="E81" s="6"/>
      <c r="F81" s="6"/>
      <c r="G81" s="6"/>
      <c r="H81" s="6"/>
      <c r="I81" s="6"/>
      <c r="J81" s="6"/>
      <c r="K81" s="6"/>
      <c r="L81" s="6"/>
    </row>
    <row r="82" spans="1:12" ht="33.75" customHeight="1" x14ac:dyDescent="0.25">
      <c r="A82" s="6"/>
      <c r="B82" s="6"/>
      <c r="C82" s="6"/>
      <c r="D82" s="6"/>
      <c r="E82" s="6"/>
      <c r="F82" s="6"/>
      <c r="G82" s="6"/>
      <c r="H82" s="6"/>
      <c r="I82" s="6"/>
      <c r="J82" s="6"/>
      <c r="K82" s="6"/>
      <c r="L82" s="6"/>
    </row>
    <row r="83" spans="1:12" ht="33.75" customHeight="1" x14ac:dyDescent="0.25">
      <c r="A83" s="6"/>
      <c r="B83" s="6"/>
      <c r="C83" s="6"/>
      <c r="D83" s="6"/>
      <c r="E83" s="6"/>
      <c r="F83" s="6"/>
      <c r="G83" s="6"/>
      <c r="H83" s="6"/>
      <c r="I83" s="6"/>
      <c r="J83" s="6"/>
      <c r="K83" s="6"/>
      <c r="L83" s="6"/>
    </row>
    <row r="84" spans="1:12" ht="33.75" customHeight="1" x14ac:dyDescent="0.25">
      <c r="A84" s="6"/>
      <c r="B84" s="6"/>
      <c r="C84" s="6"/>
      <c r="D84" s="6"/>
      <c r="E84" s="6"/>
      <c r="F84" s="6"/>
      <c r="G84" s="6"/>
      <c r="H84" s="6"/>
      <c r="I84" s="6"/>
      <c r="J84" s="6"/>
      <c r="K84" s="6"/>
      <c r="L84" s="6"/>
    </row>
    <row r="85" spans="1:12" ht="33.75" customHeight="1" x14ac:dyDescent="0.25">
      <c r="A85" s="6"/>
      <c r="B85" s="6"/>
      <c r="C85" s="6"/>
      <c r="D85" s="6"/>
      <c r="E85" s="6"/>
      <c r="F85" s="6"/>
      <c r="G85" s="6"/>
      <c r="H85" s="6"/>
      <c r="I85" s="6"/>
      <c r="J85" s="6"/>
      <c r="K85" s="6"/>
      <c r="L85" s="6"/>
    </row>
    <row r="86" spans="1:12" ht="33.75" customHeight="1" x14ac:dyDescent="0.25">
      <c r="A86" s="6"/>
      <c r="B86" s="6"/>
      <c r="C86" s="6"/>
      <c r="D86" s="6"/>
      <c r="E86" s="6"/>
      <c r="F86" s="6"/>
      <c r="G86" s="6"/>
      <c r="H86" s="6"/>
      <c r="I86" s="6"/>
      <c r="J86" s="6"/>
      <c r="K86" s="6"/>
      <c r="L86" s="6"/>
    </row>
    <row r="87" spans="1:12" ht="33.75" customHeight="1" x14ac:dyDescent="0.25">
      <c r="A87" s="6"/>
      <c r="B87" s="6"/>
      <c r="C87" s="6"/>
      <c r="D87" s="6"/>
      <c r="E87" s="6"/>
      <c r="F87" s="6"/>
      <c r="G87" s="6"/>
      <c r="H87" s="6"/>
      <c r="I87" s="6"/>
      <c r="J87" s="6"/>
      <c r="K87" s="6"/>
      <c r="L87" s="6"/>
    </row>
    <row r="88" spans="1:12" ht="33.75" customHeight="1" x14ac:dyDescent="0.25">
      <c r="A88" s="6"/>
      <c r="B88" s="6"/>
      <c r="C88" s="6"/>
      <c r="D88" s="6"/>
      <c r="E88" s="6"/>
      <c r="F88" s="6"/>
      <c r="G88" s="6"/>
      <c r="H88" s="6"/>
      <c r="I88" s="6"/>
      <c r="J88" s="6"/>
      <c r="K88" s="6"/>
      <c r="L88" s="6"/>
    </row>
    <row r="89" spans="1:12" ht="33.75" customHeight="1" x14ac:dyDescent="0.25">
      <c r="A89" s="6"/>
      <c r="B89" s="6"/>
      <c r="C89" s="6"/>
      <c r="D89" s="6"/>
      <c r="E89" s="6"/>
      <c r="F89" s="6"/>
      <c r="G89" s="6"/>
      <c r="H89" s="6"/>
      <c r="I89" s="6"/>
      <c r="J89" s="6"/>
      <c r="K89" s="6"/>
      <c r="L89" s="6"/>
    </row>
    <row r="90" spans="1:12" ht="33.75" customHeight="1" x14ac:dyDescent="0.25">
      <c r="A90" s="6"/>
      <c r="B90" s="6"/>
      <c r="C90" s="6"/>
      <c r="D90" s="6"/>
      <c r="E90" s="6"/>
      <c r="F90" s="6"/>
      <c r="G90" s="6"/>
      <c r="H90" s="6"/>
      <c r="I90" s="6"/>
      <c r="J90" s="6"/>
      <c r="K90" s="6"/>
      <c r="L90" s="6"/>
    </row>
    <row r="91" spans="1:12" ht="33.75" customHeight="1" x14ac:dyDescent="0.25">
      <c r="A91" s="6"/>
      <c r="B91" s="6"/>
      <c r="C91" s="6"/>
      <c r="D91" s="6"/>
      <c r="E91" s="6"/>
      <c r="F91" s="6"/>
      <c r="G91" s="6"/>
      <c r="H91" s="6"/>
      <c r="I91" s="6"/>
      <c r="J91" s="6"/>
      <c r="K91" s="6"/>
      <c r="L91" s="6"/>
    </row>
    <row r="92" spans="1:12" ht="33.75" customHeight="1" x14ac:dyDescent="0.25">
      <c r="A92" s="6"/>
      <c r="B92" s="6"/>
      <c r="C92" s="6"/>
      <c r="D92" s="6"/>
      <c r="E92" s="6"/>
      <c r="F92" s="6"/>
      <c r="G92" s="6"/>
      <c r="H92" s="6"/>
      <c r="I92" s="6"/>
      <c r="J92" s="6"/>
      <c r="K92" s="6"/>
      <c r="L92" s="6"/>
    </row>
    <row r="93" spans="1:12" ht="33.75" customHeight="1" x14ac:dyDescent="0.25">
      <c r="A93" s="6"/>
      <c r="B93" s="6"/>
      <c r="C93" s="6"/>
      <c r="D93" s="6"/>
      <c r="E93" s="6"/>
      <c r="F93" s="6"/>
      <c r="G93" s="6"/>
      <c r="H93" s="6"/>
      <c r="I93" s="6"/>
      <c r="J93" s="6"/>
      <c r="K93" s="6"/>
      <c r="L93" s="6"/>
    </row>
    <row r="94" spans="1:12" ht="33.75" customHeight="1" x14ac:dyDescent="0.25">
      <c r="A94" s="6"/>
      <c r="B94" s="6"/>
      <c r="C94" s="6"/>
      <c r="D94" s="6"/>
      <c r="E94" s="6"/>
      <c r="F94" s="6"/>
      <c r="G94" s="6"/>
      <c r="H94" s="6"/>
      <c r="I94" s="6"/>
      <c r="J94" s="6"/>
      <c r="K94" s="6"/>
      <c r="L94" s="6"/>
    </row>
    <row r="95" spans="1:12" ht="33.75" customHeight="1" x14ac:dyDescent="0.25">
      <c r="A95" s="6"/>
      <c r="B95" s="6"/>
      <c r="C95" s="6"/>
      <c r="D95" s="6"/>
      <c r="E95" s="6"/>
      <c r="F95" s="6"/>
      <c r="G95" s="6"/>
      <c r="H95" s="6"/>
      <c r="I95" s="6"/>
      <c r="J95" s="6"/>
      <c r="K95" s="6"/>
      <c r="L95" s="6"/>
    </row>
    <row r="96" spans="1:12" ht="33.75" customHeight="1" x14ac:dyDescent="0.25">
      <c r="A96" s="6"/>
      <c r="B96" s="6"/>
      <c r="C96" s="6"/>
      <c r="D96" s="6"/>
      <c r="E96" s="6"/>
      <c r="F96" s="6"/>
      <c r="G96" s="6"/>
      <c r="H96" s="6"/>
      <c r="I96" s="6"/>
      <c r="J96" s="6"/>
      <c r="K96" s="6"/>
      <c r="L96" s="6"/>
    </row>
    <row r="97" spans="1:12" ht="33.75" customHeight="1" x14ac:dyDescent="0.25">
      <c r="A97" s="6"/>
      <c r="B97" s="6"/>
      <c r="C97" s="6"/>
      <c r="D97" s="6"/>
      <c r="E97" s="6"/>
      <c r="F97" s="6"/>
      <c r="G97" s="6"/>
      <c r="H97" s="6"/>
      <c r="I97" s="6"/>
      <c r="J97" s="6"/>
      <c r="K97" s="6"/>
      <c r="L97" s="6"/>
    </row>
    <row r="98" spans="1:12" ht="33.75" customHeight="1" x14ac:dyDescent="0.25">
      <c r="A98" s="6"/>
      <c r="B98" s="6"/>
      <c r="C98" s="6"/>
      <c r="D98" s="6"/>
      <c r="E98" s="6"/>
      <c r="F98" s="6"/>
      <c r="G98" s="6"/>
      <c r="H98" s="6"/>
      <c r="I98" s="6"/>
      <c r="J98" s="6"/>
      <c r="K98" s="6"/>
      <c r="L98" s="6"/>
    </row>
    <row r="99" spans="1:12" ht="33.75" customHeight="1" x14ac:dyDescent="0.25">
      <c r="A99" s="6"/>
      <c r="B99" s="6"/>
      <c r="C99" s="6"/>
      <c r="D99" s="6"/>
      <c r="E99" s="6"/>
      <c r="F99" s="6"/>
      <c r="G99" s="6"/>
      <c r="H99" s="6"/>
      <c r="I99" s="6"/>
      <c r="J99" s="6"/>
      <c r="K99" s="6"/>
      <c r="L99" s="6"/>
    </row>
    <row r="100" spans="1:12" ht="33.75" customHeight="1" x14ac:dyDescent="0.25">
      <c r="A100" s="6"/>
      <c r="B100" s="6"/>
      <c r="C100" s="6"/>
      <c r="D100" s="6"/>
      <c r="E100" s="6"/>
      <c r="F100" s="6"/>
      <c r="G100" s="6"/>
      <c r="H100" s="6"/>
      <c r="I100" s="6"/>
      <c r="J100" s="6"/>
      <c r="K100" s="6"/>
      <c r="L100" s="6"/>
    </row>
    <row r="101" spans="1:12" ht="33.75" customHeight="1" x14ac:dyDescent="0.25">
      <c r="A101" s="6"/>
      <c r="B101" s="6"/>
      <c r="C101" s="6"/>
      <c r="D101" s="6"/>
      <c r="E101" s="6"/>
      <c r="F101" s="6"/>
      <c r="G101" s="6"/>
      <c r="H101" s="6"/>
      <c r="I101" s="6"/>
      <c r="J101" s="6"/>
      <c r="K101" s="6"/>
      <c r="L101" s="6"/>
    </row>
    <row r="102" spans="1:12" ht="33.75" customHeight="1" x14ac:dyDescent="0.25">
      <c r="A102" s="6"/>
      <c r="B102" s="6"/>
      <c r="C102" s="6"/>
      <c r="D102" s="6"/>
      <c r="E102" s="6"/>
      <c r="F102" s="6"/>
      <c r="G102" s="6"/>
      <c r="H102" s="6"/>
      <c r="I102" s="6"/>
      <c r="J102" s="6"/>
      <c r="K102" s="6"/>
      <c r="L102" s="6"/>
    </row>
    <row r="103" spans="1:12" ht="33.75" customHeight="1" x14ac:dyDescent="0.25">
      <c r="A103" s="6"/>
      <c r="B103" s="6"/>
      <c r="C103" s="6"/>
      <c r="D103" s="6"/>
      <c r="E103" s="6"/>
      <c r="F103" s="6"/>
      <c r="G103" s="6"/>
      <c r="H103" s="6"/>
      <c r="I103" s="6"/>
      <c r="J103" s="6"/>
      <c r="K103" s="6"/>
      <c r="L103" s="6"/>
    </row>
    <row r="104" spans="1:12" ht="33.75" customHeight="1" x14ac:dyDescent="0.25">
      <c r="A104" s="6"/>
      <c r="B104" s="6"/>
      <c r="C104" s="6"/>
      <c r="D104" s="6"/>
      <c r="E104" s="6"/>
      <c r="F104" s="6"/>
      <c r="G104" s="6"/>
      <c r="H104" s="6"/>
      <c r="I104" s="6"/>
      <c r="J104" s="6"/>
      <c r="K104" s="6"/>
      <c r="L104" s="6"/>
    </row>
    <row r="105" spans="1:12" ht="33.75" customHeight="1" x14ac:dyDescent="0.25">
      <c r="A105" s="6"/>
      <c r="B105" s="6"/>
      <c r="C105" s="6"/>
      <c r="D105" s="6"/>
      <c r="E105" s="6"/>
      <c r="F105" s="6"/>
      <c r="G105" s="6"/>
      <c r="H105" s="6"/>
      <c r="I105" s="6"/>
      <c r="J105" s="6"/>
      <c r="K105" s="6"/>
      <c r="L105" s="6"/>
    </row>
    <row r="106" spans="1:12" ht="33.75" customHeight="1" x14ac:dyDescent="0.25">
      <c r="A106" s="6"/>
      <c r="B106" s="6"/>
      <c r="C106" s="6"/>
      <c r="D106" s="6"/>
      <c r="E106" s="6"/>
      <c r="F106" s="6"/>
      <c r="G106" s="6"/>
      <c r="H106" s="6"/>
      <c r="I106" s="6"/>
      <c r="J106" s="6"/>
      <c r="K106" s="6"/>
      <c r="L106" s="6"/>
    </row>
    <row r="107" spans="1:12" ht="33.75" customHeight="1" x14ac:dyDescent="0.25">
      <c r="A107" s="6"/>
      <c r="B107" s="6"/>
      <c r="C107" s="6"/>
      <c r="D107" s="6"/>
      <c r="E107" s="6"/>
      <c r="F107" s="6"/>
      <c r="G107" s="6"/>
      <c r="H107" s="6"/>
      <c r="I107" s="6"/>
      <c r="J107" s="6"/>
      <c r="K107" s="6"/>
      <c r="L107" s="6"/>
    </row>
    <row r="108" spans="1:12" ht="33.75" customHeight="1" x14ac:dyDescent="0.25">
      <c r="A108" s="6"/>
      <c r="B108" s="6"/>
      <c r="C108" s="6"/>
      <c r="D108" s="6"/>
      <c r="E108" s="6"/>
      <c r="F108" s="6"/>
      <c r="G108" s="6"/>
      <c r="H108" s="6"/>
      <c r="I108" s="6"/>
      <c r="J108" s="6"/>
      <c r="K108" s="6"/>
      <c r="L108" s="6"/>
    </row>
    <row r="109" spans="1:12" ht="33.75" customHeight="1" x14ac:dyDescent="0.25">
      <c r="A109" s="6"/>
      <c r="B109" s="6"/>
      <c r="C109" s="6"/>
      <c r="D109" s="6"/>
      <c r="E109" s="6"/>
      <c r="F109" s="6"/>
      <c r="G109" s="6"/>
      <c r="H109" s="6"/>
      <c r="I109" s="6"/>
      <c r="J109" s="6"/>
      <c r="K109" s="6"/>
      <c r="L109" s="6"/>
    </row>
    <row r="110" spans="1:12" ht="33.75" customHeight="1" x14ac:dyDescent="0.25">
      <c r="A110" s="6"/>
      <c r="B110" s="6"/>
      <c r="C110" s="6"/>
      <c r="D110" s="6"/>
      <c r="E110" s="6"/>
      <c r="F110" s="6"/>
      <c r="G110" s="6"/>
      <c r="H110" s="6"/>
      <c r="I110" s="6"/>
      <c r="J110" s="6"/>
      <c r="K110" s="6"/>
      <c r="L110" s="6"/>
    </row>
    <row r="111" spans="1:12" ht="33.75" customHeight="1" x14ac:dyDescent="0.25">
      <c r="A111" s="6"/>
      <c r="B111" s="6"/>
      <c r="C111" s="6"/>
      <c r="D111" s="6"/>
      <c r="E111" s="6"/>
      <c r="F111" s="6"/>
      <c r="G111" s="6"/>
      <c r="H111" s="6"/>
      <c r="I111" s="6"/>
      <c r="J111" s="6"/>
      <c r="K111" s="6"/>
      <c r="L111" s="6"/>
    </row>
    <row r="112" spans="1:12" ht="33.75" customHeight="1" x14ac:dyDescent="0.25">
      <c r="A112" s="6"/>
      <c r="B112" s="6"/>
      <c r="C112" s="6"/>
      <c r="D112" s="6"/>
      <c r="E112" s="6"/>
      <c r="F112" s="6"/>
      <c r="G112" s="6"/>
      <c r="H112" s="6"/>
      <c r="I112" s="6"/>
      <c r="J112" s="6"/>
      <c r="K112" s="6"/>
      <c r="L112" s="6"/>
    </row>
    <row r="113" spans="1:12" ht="33.75" customHeight="1" x14ac:dyDescent="0.25">
      <c r="A113" s="6"/>
      <c r="B113" s="6"/>
      <c r="C113" s="6"/>
      <c r="D113" s="6"/>
      <c r="E113" s="6"/>
      <c r="F113" s="6"/>
      <c r="G113" s="6"/>
      <c r="H113" s="6"/>
      <c r="I113" s="6"/>
      <c r="J113" s="6"/>
      <c r="K113" s="6"/>
      <c r="L113" s="6"/>
    </row>
    <row r="114" spans="1:12" ht="33.75" customHeight="1" x14ac:dyDescent="0.25">
      <c r="A114" s="6"/>
      <c r="B114" s="6"/>
      <c r="C114" s="6"/>
      <c r="D114" s="6"/>
      <c r="E114" s="6"/>
      <c r="F114" s="6"/>
      <c r="G114" s="6"/>
      <c r="H114" s="6"/>
      <c r="I114" s="6"/>
      <c r="J114" s="6"/>
      <c r="K114" s="6"/>
      <c r="L114" s="6"/>
    </row>
    <row r="115" spans="1:12" ht="33.75" customHeight="1" x14ac:dyDescent="0.25">
      <c r="A115" s="6"/>
      <c r="B115" s="6"/>
      <c r="C115" s="6"/>
      <c r="D115" s="6"/>
      <c r="E115" s="6"/>
      <c r="F115" s="6"/>
      <c r="G115" s="6"/>
      <c r="H115" s="6"/>
      <c r="I115" s="6"/>
      <c r="J115" s="6"/>
      <c r="K115" s="6"/>
      <c r="L115" s="6"/>
    </row>
    <row r="116" spans="1:12" ht="33.75" customHeight="1" x14ac:dyDescent="0.25">
      <c r="A116" s="6"/>
      <c r="B116" s="6"/>
      <c r="C116" s="6"/>
      <c r="D116" s="6"/>
      <c r="E116" s="6"/>
      <c r="F116" s="6"/>
      <c r="G116" s="6"/>
      <c r="H116" s="6"/>
      <c r="I116" s="6"/>
      <c r="J116" s="6"/>
      <c r="K116" s="6"/>
      <c r="L116" s="6"/>
    </row>
    <row r="117" spans="1:12" ht="33.75" customHeight="1" x14ac:dyDescent="0.25">
      <c r="A117" s="6"/>
      <c r="B117" s="6"/>
      <c r="C117" s="6"/>
      <c r="D117" s="6"/>
      <c r="E117" s="6"/>
      <c r="F117" s="6"/>
      <c r="G117" s="6"/>
      <c r="H117" s="6"/>
      <c r="I117" s="6"/>
      <c r="J117" s="6"/>
      <c r="K117" s="6"/>
      <c r="L117" s="6"/>
    </row>
    <row r="118" spans="1:12" ht="33.75" customHeight="1" x14ac:dyDescent="0.25">
      <c r="A118" s="6"/>
      <c r="B118" s="6"/>
      <c r="C118" s="6"/>
      <c r="D118" s="6"/>
      <c r="E118" s="6"/>
      <c r="F118" s="6"/>
      <c r="G118" s="6"/>
      <c r="H118" s="6"/>
      <c r="I118" s="6"/>
      <c r="J118" s="6"/>
      <c r="K118" s="6"/>
      <c r="L118" s="6"/>
    </row>
    <row r="119" spans="1:12" ht="33.75" customHeight="1" x14ac:dyDescent="0.25">
      <c r="A119" s="6"/>
      <c r="B119" s="6"/>
      <c r="C119" s="6"/>
      <c r="D119" s="6"/>
      <c r="E119" s="6"/>
      <c r="F119" s="6"/>
      <c r="G119" s="6"/>
      <c r="H119" s="6"/>
      <c r="I119" s="6"/>
      <c r="J119" s="6"/>
      <c r="K119" s="6"/>
      <c r="L119" s="6"/>
    </row>
    <row r="120" spans="1:12" ht="33.75" customHeight="1" x14ac:dyDescent="0.25">
      <c r="A120" s="6"/>
      <c r="B120" s="6"/>
      <c r="C120" s="6"/>
      <c r="D120" s="6"/>
      <c r="E120" s="6"/>
      <c r="F120" s="6"/>
      <c r="G120" s="6"/>
      <c r="H120" s="6"/>
      <c r="I120" s="6"/>
      <c r="J120" s="6"/>
      <c r="K120" s="6"/>
      <c r="L120" s="6"/>
    </row>
    <row r="121" spans="1:12" ht="33.75" customHeight="1" x14ac:dyDescent="0.25">
      <c r="A121" s="6"/>
      <c r="B121" s="6"/>
      <c r="C121" s="6"/>
      <c r="D121" s="6"/>
      <c r="E121" s="6"/>
      <c r="F121" s="6"/>
      <c r="G121" s="6"/>
      <c r="H121" s="6"/>
      <c r="I121" s="6"/>
      <c r="J121" s="6"/>
      <c r="K121" s="6"/>
      <c r="L121" s="6"/>
    </row>
    <row r="122" spans="1:12" ht="33.75" customHeight="1" x14ac:dyDescent="0.25">
      <c r="A122" s="6"/>
      <c r="B122" s="6"/>
      <c r="C122" s="6"/>
      <c r="D122" s="6"/>
      <c r="E122" s="6"/>
      <c r="F122" s="6"/>
      <c r="G122" s="6"/>
      <c r="H122" s="6"/>
      <c r="I122" s="6"/>
      <c r="J122" s="6"/>
      <c r="K122" s="6"/>
      <c r="L122" s="6"/>
    </row>
    <row r="123" spans="1:12" ht="33.75" customHeight="1" x14ac:dyDescent="0.25">
      <c r="A123" s="6"/>
      <c r="B123" s="6"/>
      <c r="C123" s="6"/>
      <c r="D123" s="6"/>
      <c r="E123" s="6"/>
      <c r="F123" s="6"/>
      <c r="G123" s="6"/>
      <c r="H123" s="6"/>
      <c r="I123" s="6"/>
      <c r="J123" s="6"/>
      <c r="K123" s="6"/>
      <c r="L123" s="6"/>
    </row>
    <row r="124" spans="1:12" ht="33.75" customHeight="1" x14ac:dyDescent="0.25">
      <c r="A124" s="6"/>
      <c r="B124" s="6"/>
      <c r="C124" s="6"/>
      <c r="D124" s="6"/>
      <c r="E124" s="6"/>
      <c r="F124" s="6"/>
      <c r="G124" s="6"/>
      <c r="H124" s="6"/>
      <c r="I124" s="6"/>
      <c r="J124" s="6"/>
      <c r="K124" s="6"/>
      <c r="L124" s="6"/>
    </row>
    <row r="125" spans="1:12" ht="33.75" customHeight="1" x14ac:dyDescent="0.25">
      <c r="A125" s="6"/>
      <c r="B125" s="6"/>
      <c r="C125" s="6"/>
      <c r="D125" s="6"/>
      <c r="E125" s="6"/>
      <c r="F125" s="6"/>
      <c r="G125" s="6"/>
      <c r="H125" s="6"/>
      <c r="I125" s="6"/>
      <c r="J125" s="6"/>
      <c r="K125" s="6"/>
      <c r="L125" s="6"/>
    </row>
    <row r="126" spans="1:12" ht="33.75" customHeight="1" x14ac:dyDescent="0.25">
      <c r="A126" s="6"/>
      <c r="B126" s="6"/>
      <c r="C126" s="6"/>
      <c r="D126" s="6"/>
      <c r="E126" s="6"/>
      <c r="F126" s="6"/>
      <c r="G126" s="6"/>
      <c r="H126" s="6"/>
      <c r="I126" s="6"/>
      <c r="J126" s="6"/>
      <c r="K126" s="6"/>
      <c r="L126" s="6"/>
    </row>
    <row r="127" spans="1:12" ht="33.75" customHeight="1" x14ac:dyDescent="0.25">
      <c r="A127" s="6"/>
      <c r="B127" s="6"/>
      <c r="C127" s="6"/>
      <c r="D127" s="6"/>
      <c r="E127" s="6"/>
      <c r="F127" s="6"/>
      <c r="G127" s="6"/>
      <c r="H127" s="6"/>
      <c r="I127" s="6"/>
      <c r="J127" s="6"/>
      <c r="K127" s="6"/>
      <c r="L127" s="6"/>
    </row>
    <row r="128" spans="1:12" ht="33.75" customHeight="1" x14ac:dyDescent="0.25">
      <c r="A128" s="6"/>
      <c r="B128" s="6"/>
      <c r="C128" s="6"/>
      <c r="D128" s="6"/>
      <c r="E128" s="6"/>
      <c r="F128" s="6"/>
      <c r="G128" s="6"/>
      <c r="H128" s="6"/>
      <c r="I128" s="6"/>
      <c r="J128" s="6"/>
      <c r="K128" s="6"/>
      <c r="L128" s="6"/>
    </row>
    <row r="129" spans="1:12" ht="33.75" customHeight="1" x14ac:dyDescent="0.25">
      <c r="A129" s="6"/>
      <c r="B129" s="6"/>
      <c r="C129" s="6"/>
      <c r="D129" s="6"/>
      <c r="E129" s="6"/>
      <c r="F129" s="6"/>
      <c r="G129" s="6"/>
      <c r="H129" s="6"/>
      <c r="I129" s="6"/>
      <c r="J129" s="6"/>
      <c r="K129" s="6"/>
      <c r="L129" s="6"/>
    </row>
    <row r="130" spans="1:12" ht="33.75" customHeight="1" x14ac:dyDescent="0.25">
      <c r="A130" s="6"/>
      <c r="B130" s="6"/>
      <c r="C130" s="6"/>
      <c r="D130" s="6"/>
      <c r="E130" s="6"/>
      <c r="F130" s="6"/>
      <c r="G130" s="6"/>
      <c r="H130" s="6"/>
      <c r="I130" s="6"/>
      <c r="J130" s="6"/>
      <c r="K130" s="6"/>
      <c r="L130" s="6"/>
    </row>
    <row r="131" spans="1:12" ht="33.75" customHeight="1" x14ac:dyDescent="0.25">
      <c r="A131" s="6"/>
      <c r="B131" s="6"/>
      <c r="C131" s="6"/>
      <c r="D131" s="6"/>
      <c r="E131" s="6"/>
      <c r="F131" s="6"/>
      <c r="G131" s="6"/>
      <c r="H131" s="6"/>
      <c r="I131" s="6"/>
      <c r="J131" s="6"/>
      <c r="K131" s="6"/>
      <c r="L131" s="6"/>
    </row>
    <row r="132" spans="1:12" ht="33.75" customHeight="1" x14ac:dyDescent="0.25">
      <c r="A132" s="6"/>
      <c r="B132" s="6"/>
      <c r="C132" s="6"/>
      <c r="D132" s="6"/>
      <c r="E132" s="6"/>
      <c r="F132" s="6"/>
      <c r="G132" s="6"/>
      <c r="H132" s="6"/>
      <c r="I132" s="6"/>
      <c r="J132" s="6"/>
      <c r="K132" s="6"/>
      <c r="L132" s="6"/>
    </row>
    <row r="133" spans="1:12" ht="33.75" customHeight="1" x14ac:dyDescent="0.25">
      <c r="A133" s="6"/>
      <c r="B133" s="6"/>
      <c r="C133" s="6"/>
      <c r="D133" s="6"/>
      <c r="E133" s="6"/>
      <c r="F133" s="6"/>
      <c r="G133" s="6"/>
      <c r="H133" s="6"/>
      <c r="I133" s="6"/>
      <c r="J133" s="6"/>
      <c r="K133" s="6"/>
      <c r="L133" s="6"/>
    </row>
    <row r="134" spans="1:12" ht="33.75" customHeight="1" x14ac:dyDescent="0.25">
      <c r="A134" s="6"/>
      <c r="B134" s="6"/>
      <c r="C134" s="6"/>
      <c r="D134" s="6"/>
      <c r="E134" s="6"/>
      <c r="F134" s="6"/>
      <c r="G134" s="6"/>
      <c r="H134" s="6"/>
      <c r="I134" s="6"/>
      <c r="J134" s="6"/>
      <c r="K134" s="6"/>
      <c r="L134" s="6"/>
    </row>
    <row r="135" spans="1:12" ht="33.75" customHeight="1" x14ac:dyDescent="0.25">
      <c r="A135" s="6"/>
      <c r="B135" s="6"/>
      <c r="C135" s="6"/>
      <c r="D135" s="6"/>
      <c r="E135" s="6"/>
      <c r="F135" s="6"/>
      <c r="G135" s="6"/>
      <c r="H135" s="6"/>
      <c r="I135" s="6"/>
      <c r="J135" s="6"/>
      <c r="K135" s="6"/>
      <c r="L135" s="6"/>
    </row>
    <row r="136" spans="1:12" ht="33.75" customHeight="1" x14ac:dyDescent="0.25">
      <c r="A136" s="6"/>
      <c r="B136" s="6"/>
      <c r="C136" s="6"/>
      <c r="D136" s="6"/>
      <c r="E136" s="6"/>
      <c r="F136" s="6"/>
      <c r="G136" s="6"/>
      <c r="H136" s="6"/>
      <c r="I136" s="6"/>
      <c r="J136" s="6"/>
      <c r="K136" s="6"/>
      <c r="L136" s="6"/>
    </row>
    <row r="137" spans="1:12" ht="33.75" customHeight="1" x14ac:dyDescent="0.25">
      <c r="A137" s="6"/>
      <c r="B137" s="6"/>
      <c r="C137" s="6"/>
      <c r="D137" s="6"/>
      <c r="E137" s="6"/>
      <c r="F137" s="6"/>
      <c r="G137" s="6"/>
      <c r="H137" s="6"/>
      <c r="I137" s="6"/>
      <c r="J137" s="6"/>
      <c r="K137" s="6"/>
      <c r="L137" s="6"/>
    </row>
    <row r="138" spans="1:12" ht="33.75" customHeight="1" x14ac:dyDescent="0.25">
      <c r="A138" s="6"/>
      <c r="B138" s="6"/>
      <c r="C138" s="6"/>
      <c r="D138" s="6"/>
      <c r="E138" s="6"/>
      <c r="F138" s="6"/>
      <c r="G138" s="6"/>
      <c r="H138" s="6"/>
      <c r="I138" s="6"/>
      <c r="J138" s="6"/>
      <c r="K138" s="6"/>
      <c r="L138" s="6"/>
    </row>
    <row r="139" spans="1:12" ht="33.75" customHeight="1" x14ac:dyDescent="0.25">
      <c r="A139" s="6"/>
      <c r="B139" s="6"/>
      <c r="C139" s="6"/>
      <c r="D139" s="6"/>
      <c r="E139" s="6"/>
      <c r="F139" s="6"/>
      <c r="G139" s="6"/>
      <c r="H139" s="6"/>
      <c r="I139" s="6"/>
      <c r="J139" s="6"/>
      <c r="K139" s="6"/>
      <c r="L139" s="6"/>
    </row>
    <row r="140" spans="1:12" ht="33.75" customHeight="1" x14ac:dyDescent="0.25">
      <c r="A140" s="6"/>
      <c r="B140" s="6"/>
      <c r="C140" s="6"/>
      <c r="D140" s="6"/>
      <c r="E140" s="6"/>
      <c r="F140" s="6"/>
      <c r="G140" s="6"/>
      <c r="H140" s="6"/>
      <c r="I140" s="6"/>
      <c r="J140" s="6"/>
      <c r="K140" s="6"/>
      <c r="L140" s="6"/>
    </row>
    <row r="141" spans="1:12" ht="33.75" customHeight="1" x14ac:dyDescent="0.25">
      <c r="A141" s="6"/>
      <c r="B141" s="6"/>
      <c r="C141" s="6"/>
      <c r="D141" s="6"/>
      <c r="E141" s="6"/>
      <c r="F141" s="6"/>
      <c r="G141" s="6"/>
      <c r="H141" s="6"/>
      <c r="I141" s="6"/>
      <c r="J141" s="6"/>
      <c r="K141" s="6"/>
      <c r="L141" s="6"/>
    </row>
    <row r="142" spans="1:12" ht="33.75" customHeight="1" x14ac:dyDescent="0.25">
      <c r="A142" s="6"/>
      <c r="B142" s="6"/>
      <c r="C142" s="6"/>
      <c r="D142" s="6"/>
      <c r="E142" s="6"/>
      <c r="F142" s="6"/>
      <c r="G142" s="6"/>
      <c r="H142" s="6"/>
      <c r="I142" s="6"/>
      <c r="J142" s="6"/>
      <c r="K142" s="6"/>
      <c r="L142" s="6"/>
    </row>
    <row r="143" spans="1:12" ht="33.75" customHeight="1" x14ac:dyDescent="0.25">
      <c r="A143" s="6"/>
      <c r="B143" s="6"/>
      <c r="C143" s="6"/>
      <c r="D143" s="6"/>
      <c r="E143" s="6"/>
      <c r="F143" s="6"/>
      <c r="G143" s="6"/>
      <c r="H143" s="6"/>
      <c r="I143" s="6"/>
      <c r="J143" s="6"/>
      <c r="K143" s="6"/>
      <c r="L143" s="6"/>
    </row>
    <row r="144" spans="1:12" ht="33.75" customHeight="1" x14ac:dyDescent="0.25">
      <c r="A144" s="6"/>
      <c r="B144" s="6"/>
      <c r="C144" s="6"/>
      <c r="D144" s="6"/>
      <c r="E144" s="6"/>
      <c r="F144" s="6"/>
      <c r="G144" s="6"/>
      <c r="H144" s="6"/>
      <c r="I144" s="6"/>
      <c r="J144" s="6"/>
      <c r="K144" s="6"/>
      <c r="L144" s="6"/>
    </row>
    <row r="145" spans="1:12" ht="33.75" customHeight="1" x14ac:dyDescent="0.25">
      <c r="A145" s="6"/>
      <c r="B145" s="6"/>
      <c r="C145" s="6"/>
      <c r="D145" s="6"/>
      <c r="E145" s="6"/>
      <c r="F145" s="6"/>
      <c r="G145" s="6"/>
      <c r="H145" s="6"/>
      <c r="I145" s="6"/>
      <c r="J145" s="6"/>
      <c r="K145" s="6"/>
      <c r="L145" s="6"/>
    </row>
    <row r="146" spans="1:12" ht="33.75" customHeight="1" x14ac:dyDescent="0.25">
      <c r="A146" s="6"/>
      <c r="B146" s="6"/>
      <c r="C146" s="6"/>
      <c r="D146" s="6"/>
      <c r="E146" s="6"/>
      <c r="F146" s="6"/>
      <c r="G146" s="6"/>
      <c r="H146" s="6"/>
      <c r="I146" s="6"/>
      <c r="J146" s="6"/>
      <c r="K146" s="6"/>
      <c r="L146" s="6"/>
    </row>
    <row r="147" spans="1:12" ht="33.75" customHeight="1" x14ac:dyDescent="0.25">
      <c r="A147" s="6"/>
      <c r="B147" s="6"/>
      <c r="C147" s="6"/>
      <c r="D147" s="6"/>
      <c r="E147" s="6"/>
      <c r="F147" s="6"/>
      <c r="G147" s="6"/>
      <c r="H147" s="6"/>
      <c r="I147" s="6"/>
      <c r="J147" s="6"/>
      <c r="K147" s="6"/>
      <c r="L147" s="6"/>
    </row>
    <row r="148" spans="1:12" ht="33.75" customHeight="1" x14ac:dyDescent="0.25">
      <c r="A148" s="6"/>
      <c r="B148" s="6"/>
      <c r="C148" s="6"/>
      <c r="D148" s="6"/>
      <c r="E148" s="6"/>
      <c r="F148" s="6"/>
      <c r="G148" s="6"/>
      <c r="H148" s="6"/>
      <c r="I148" s="6"/>
      <c r="J148" s="6"/>
      <c r="K148" s="6"/>
      <c r="L148" s="6"/>
    </row>
    <row r="149" spans="1:12" ht="33.75" customHeight="1" x14ac:dyDescent="0.25">
      <c r="A149" s="6"/>
      <c r="B149" s="6"/>
      <c r="C149" s="6"/>
      <c r="D149" s="6"/>
      <c r="E149" s="6"/>
      <c r="F149" s="6"/>
      <c r="G149" s="6"/>
      <c r="H149" s="6"/>
      <c r="I149" s="6"/>
      <c r="J149" s="6"/>
      <c r="K149" s="6"/>
      <c r="L149" s="6"/>
    </row>
  </sheetData>
  <mergeCells count="5">
    <mergeCell ref="B3:C3"/>
    <mergeCell ref="D3:E3"/>
    <mergeCell ref="F3:G3"/>
    <mergeCell ref="H3:I3"/>
    <mergeCell ref="J3:K3"/>
  </mergeCells>
  <dataValidations count="1">
    <dataValidation type="list" allowBlank="1" showInputMessage="1" showErrorMessage="1" sqref="H5:H74">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user</cp:lastModifiedBy>
  <cp:revision/>
  <dcterms:created xsi:type="dcterms:W3CDTF">2016-05-11T08:28:59Z</dcterms:created>
  <dcterms:modified xsi:type="dcterms:W3CDTF">2023-08-25T08:27:06Z</dcterms:modified>
</cp:coreProperties>
</file>