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rdos.Judit\Desktop\Mintatanterv\2021\2021 pendrive\2021\Edit\További\"/>
    </mc:Choice>
  </mc:AlternateContent>
  <bookViews>
    <workbookView xWindow="0" yWindow="0" windowWidth="28800" windowHeight="12000"/>
  </bookViews>
  <sheets>
    <sheet name="Tantárgyleírás" sheetId="1" r:id="rId1"/>
    <sheet name="Útmutató" sheetId="2" r:id="rId2"/>
  </sheets>
  <externalReferences>
    <externalReference r:id="rId3"/>
    <externalReference r:id="rId4"/>
  </externalReferences>
  <definedNames>
    <definedName name="_xlnm._FilterDatabase" localSheetId="0" hidden="1">Tantárgyleírás!$A$4:$CH$50</definedName>
    <definedName name="Bejegyzes">Útmutató!$B$9:$B$12</definedName>
    <definedName name="_xlnm.Print_Titles" localSheetId="0">Tantárgyleírás!$3:$4</definedName>
    <definedName name="_xlnm.Print_Area" localSheetId="0">Tantárgyleírás!$A$1:$L$50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8" i="1" l="1"/>
  <c r="I41" i="1" l="1"/>
  <c r="I46" i="1"/>
  <c r="I39" i="1"/>
  <c r="I30" i="1"/>
  <c r="I25" i="1"/>
  <c r="K50" i="1" l="1"/>
  <c r="J50" i="1"/>
  <c r="I50" i="1"/>
  <c r="D50" i="1"/>
  <c r="I49" i="1"/>
  <c r="I45" i="1"/>
  <c r="I44" i="1"/>
  <c r="I40" i="1"/>
  <c r="I38" i="1"/>
  <c r="I36" i="1"/>
  <c r="I35" i="1"/>
  <c r="I32" i="1"/>
  <c r="I28" i="1"/>
  <c r="I27" i="1"/>
  <c r="I26" i="1"/>
  <c r="I24" i="1"/>
  <c r="I23" i="1"/>
  <c r="I22" i="1"/>
  <c r="I18" i="1"/>
  <c r="I17" i="1"/>
  <c r="I16" i="1"/>
  <c r="I14" i="1"/>
  <c r="I13" i="1"/>
  <c r="I12" i="1"/>
  <c r="I11" i="1"/>
  <c r="I10" i="1"/>
  <c r="I9" i="1"/>
  <c r="I8" i="1"/>
  <c r="I6" i="1"/>
</calcChain>
</file>

<file path=xl/sharedStrings.xml><?xml version="1.0" encoding="utf-8"?>
<sst xmlns="http://schemas.openxmlformats.org/spreadsheetml/2006/main" count="559" uniqueCount="449">
  <si>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</si>
  <si>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</si>
  <si>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</si>
  <si>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</si>
  <si>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</si>
  <si>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</si>
  <si>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</si>
  <si>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</si>
  <si>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</si>
  <si>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</si>
  <si>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</si>
  <si>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</si>
  <si>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BAI0001</t>
  </si>
  <si>
    <t>Digitális alkalmazások</t>
  </si>
  <si>
    <t>Digital Applications</t>
  </si>
  <si>
    <t>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</si>
  <si>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</si>
  <si>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t>
  </si>
  <si>
    <t>gyakorlati jegy</t>
  </si>
  <si>
    <t>2 zárthelyi dolgozat 50%-os teljesítése</t>
  </si>
  <si>
    <t>2 in-class papers with a minimum passing rate of 50%</t>
  </si>
  <si>
    <t>Lineáris algebra</t>
  </si>
  <si>
    <t>Linear Algebra</t>
  </si>
  <si>
    <t>Vektortér, altér, bázis, dimenzió. Faktortér, direkt összeg. Lineáris leképezések, transzformációk, matrixuk. Képtér, magtér. Determináms, kifejtési tétel. Matrixok algebrája, invertálhatóság rang. Lineáris egyenletrendszerek, megoldhatóság, Cramer-szabály. Lineáris transzformációk sajátértékproblémája. Euklideszi vektorterek és lineáris transzformációik.</t>
  </si>
  <si>
    <t>Tudás: Ismeri az informatikai szakterület tudásanyagát megalapozó általános és specifikus matematikai, számítástudományi elveket, tényeket, szabályokat, összefüggéseket, és eljárásokat a lineáris algebra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Attitűd: Reflektív módon tekint saját szakmai kompetenciáira és tevékenységére.
Autonómia és felelőssségvállalás: Felelősséggel dönt saját tudásának fejlesztéséről.</t>
  </si>
  <si>
    <t>kollokvium</t>
  </si>
  <si>
    <t>vizsgára bocsátás feltétele:  két zárthelyi dolgozat 40%-os teljesítése</t>
  </si>
  <si>
    <t>2 in-class papers with a minimum passing rate of 40%</t>
  </si>
  <si>
    <t>Programozási nyelvek I.</t>
  </si>
  <si>
    <t>Programming Languages I.</t>
  </si>
  <si>
    <t>A magas szintű programozási nyelvek kialakulása. 
A programozási nyelvek osztályozása: imperatív, deklaratív, speciális és máselvű nyelvek. 
Szintakszisleíró formális eszközök. 
Karakterkészlet. 
Lexikális elemek (szimbolikus nevek, címke, megjegyzés, literálok). 
Kötött és szabad formátumú nyelvek. 
Változó, nevesített konstans. 
Adattípusok (beépített és programozói adattípusok, egyszerű és összetett). 
Deklarációk. 
Kifejezések. 
Végrehajtható utasítások. 
Értékadó, ugró, feltételes utasítások. 
Többirányú elágaztatás. 
Ciklusszervezési eszközök. 
Programegységek (eljárás, függvény, blokk, csomag, taszk, header, stb.). 
Paraméter-kiértékelés, paraméterátadás. 
Hatáskör és élettartam. 
Fordítási egységek. Input-output, állományok kezelése. 
Absztrakt adattípus. Generikus programozás. Párhuzamos programozás. 
A programkészítés lépései: compile, build, debug</t>
  </si>
  <si>
    <t xml:space="preserve">Tudás: Ismeri és érti az informatikai szakterület legfontosabb általános elméleteit, összefüggéseit, tényanyagát és az ezekhez szükséges felépítő fogalomrendszert a programozás módszertani alapjai, programozási nyelvek területén.
Képesség: képes az informatikai szakterület tudásanyagát alkalmazni algoritmusok tervezésére, elemzésére és implementálására a legfontosabb programozási paradigmák figyelembe vételével.
Attitűd: Nyitott a képesítésével, szakterületével kapcsolatos szakmai, technológiai fejlődés és innováció megismerésére és befogadására.
Autonómia, felelősség: Felelősséget vállal szakmai tevékenységéért. Törekszik a hatékony és minőségi munkavégzésre.
</t>
  </si>
  <si>
    <t>zárthelyi dolgozat 50%-os teljesítése</t>
  </si>
  <si>
    <t>Számítógép architektúrák</t>
  </si>
  <si>
    <t>Computer Architectures</t>
  </si>
  <si>
    <t>A digitális technika alapjai (logikai kapuk, kombinációs és szekvenciális hálózatok). A mikroelektronika alapjai (félvezetők, tranzisztorok, logikai kapuk, integrált áramkörök, memóriák). A mikroprocesszorok felépítése, működése. A személyi számítógépek 
rendszertechnikája. A számítógépes hálózati ismeretek alapjai.</t>
  </si>
  <si>
    <t xml:space="preserve">Tudás: Ismeri és érti a számítógép architektúrák általános elméleteit, összefüggését, tényanyagát és az ezekhez szükséges fogalomrendszert.
Képesség: Képes az általános matematikai, számítástudományi elveket, tényeket, szabályokat, összefüggéseket alkalmazni a számítógép-architektúrákkal kapcsolatos témakörökben.
Attitűd: Nyitott a képesítésével, szakterületével kapcsolatos szakmai, technológiai fejlődés és innováció megismerésére és befogadására.
Autonómia és felelősség: Fontosnak tartja a környezettudatos magatartás, a társadalmi felelősségvállalás közvetítését és megvalósítását.
</t>
  </si>
  <si>
    <t>-</t>
  </si>
  <si>
    <t>1. Csala Péter: Informatika alapjai: Hardver alapok, szoftvertechnológia, informatikai rendszerek fejlesztése, ComputerBooks, Budapest, 2001,  ISBN: 9636182418
2. Abonyi Zsolt: PC hardver kézikönyv, ComputerBooks, Budapest, 1996. ISBN: 9636180822
3. Cserny László: Mikroszámítógépek, LSI Oktatóközpont, Budapest, 2002. ISBN: 9635771886
4. John L. Hennessy, David A. Patterson: Computer Architecture, Fifth Edition: A Quantitative Approach, Morgan Kaufmann, San Francisco, California, 2011. ISBN 978-0123838728.</t>
  </si>
  <si>
    <t>Bevezetés az informatikába</t>
  </si>
  <si>
    <t xml:space="preserve">Az információ fogalma, megjelenési formái. A számítógép, mint információ feldolgozó gép. Informatikai alapfogalmak.  Algoritmus fogalma, jellemzői, megadási módok. Számrendszerek, konverziós szabályok. Információábrázolás számítógépen (cím, logikai, szöveges és numerikus adatok ábrázolása és a velük végezhető műveletek; algoritmusok és néhány összetett adatszerkezet ábrázolása). </t>
  </si>
  <si>
    <t xml:space="preserve">Tudás: Ismeri a szakszerű és hatékony szakmai kommunikáció speciális informatikai eszközeit és módszereit.
Képességek: Képes az általános és specifikus matematikai, számítástudományi elveket, tényeket, szabályokat, összefüggéseket alkalmazni informatikai szakterületen.
Anyanyelvén képes szakmai szakterületi kommunikációra és kooperációra. 
</t>
  </si>
  <si>
    <t xml:space="preserve">1. Csala Péter: Informatika alapjai, ComputerBooks, Bp., 2001, ISBN: 9636182418
2. Cormen, Thomas H.-Leiserson, Charles E.-Rivest, Ronald L.: Algoritmusok. Műszaki Könyvkiadó, Budapest, 2001. ISBN: 9631630293
3. Lipschutz, Seymour: Adatszerkezetek. Panem-McGraw-Hill, Budapest, 1993. ISBN : 9637628673
4. Dr. Nyakóné dr. Juhász Katalin, Dr. Terdik György, Biró Piroska, Dr. Kátai Zoltán: Bevezetés az Informatikába, ISBN:- Kempelen Farkas Hallgatói Információs Központ, www.tankonyvtar.hu, 2011 ISBN: -
</t>
  </si>
  <si>
    <t>BAI0002</t>
  </si>
  <si>
    <t>Környezet és ember</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</si>
  <si>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</si>
  <si>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</si>
  <si>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Vizsgára bocsátás feltétele: félév végi zárthelyi dolgozat 50%-os teljesítése</t>
  </si>
  <si>
    <t>Diszkrét matematika</t>
  </si>
  <si>
    <t>Discrete Mathematics</t>
  </si>
  <si>
    <t xml:space="preserve">A halmazelmélet alapfogalmai. Részhalmaz. Halmazműveletek és tulajdonságaik. Relációk és leképezések. Algebrai struktúrák. Algebrai műveletek és tulajdonságaik. Nevezetes struktúratípusok. Csoport, gyűrű, szabad félcsoport és csoport. Permutációcsoport. Az asszociativitás és a disztributivitás következményei. Boole-algebra. Számelméleti alapismeretek. Oszthatóság és maradékos osztás egész számok körében. A számelmélet alaptétele. Prímszámok. Számelméleti függvények. Számrendszerek. Lineáris kétismeretlenes diofantoszi egyenlet. Kongruencia, Euler-Fermat tétele. Egyismeretlenes lineáris kongruenciák. Polinomgyűrűk. Oszthatóság és maradékos osztás polinomok körében. Prím és irreducibilis polinomok. A polinomelmélet alaptétele. Testek. A racionális számok, tizedes tört alakjuk. A valós és komplex számok teste. Műveletek komplex számokkal. Az algebra alaptétele. Másod- és harmadfokú egyenletek megoldása. Véges testek. </t>
  </si>
  <si>
    <t xml:space="preserve">Tudás: Ismeri az informatikai szakterület tudásanyagát megalapozó általános és specifikus matematikai, számítástudományi elveket, tényeket, szabályokat, összefüggéseket, és eljárásokat a  diszkrét matematika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Attitűd: Fontosnak tartja az informatikai szakmai eredmények közvetítését szakmai és nem szakmai körök számára. Fontosnak tartja a környezettudatos magatartás, a társadalmi felelősségvállalás közvetítését és megvalósítását. Elfogadja az informatikai szakma munka- és szervezeti kultúra szabályait, etikai elveit. Törekszik más szakterületek szakembereivel való együttműködésre.
Autonómia és felelősségvállalás: Szakmai konfliktusok esetén konstruktív hozzáállást tanúsít. Törekszik a hatékony és minőségi munkavégzésre.
</t>
  </si>
  <si>
    <t>2 zárthelyi dolgozat 40%-os teljesítése</t>
  </si>
  <si>
    <t>Adatszerkezetek és algoritmusok</t>
  </si>
  <si>
    <t>Data Structures and Algorithms</t>
  </si>
  <si>
    <t>Adatszerkezetek fogalma, osztályozása. Műveletek adatszerkezetekkel (létrehozás, bővítés, törlés, csere, rendezés, keresés, elérés, bejárás, feldolgozás). Adatszerkezetek ábrázolása (folyamatos és szétszórt) és reprezentációja. Adatszerkezetek implementációja. Adatszerkezetek alkalmazása. Absztrakt adatszerkezetek. Halmaz, multihalmaz, tömb, táblázat, lista, verem, sor, sztring, fa, háló, rekord.</t>
  </si>
  <si>
    <t xml:space="preserve">Tudás: Ismeri az informatikai szakterület tudásanyagát megalapozó általános, az adatszerkezeteket érintő matematikai, számítástudományi elveket, tényeket, szabályokat, összefüggéseket, és eljárásokat.
Képességek: Képes az informatika formális modelljeinek alkalmazására.
Képes csapatban történő munkavégzés során együttműködni informatikai és más szakterületek szakembereivel.
Képes informatikai tudását az elsajátított matematikai, számítástudományi elvek, tények, szabályok, eljárások alapján folyamatosan fejleszteni.
Autónomia és felelősségvállalás: Törekszik a hatékony és minőségi munkavégzésre.
</t>
  </si>
  <si>
    <t>2 zárthelyi dolgozat 60%-os teljesítése</t>
  </si>
  <si>
    <t>2 in-class papers with a minimum passing rate of 60%</t>
  </si>
  <si>
    <t>Programozási nyelvek II.</t>
  </si>
  <si>
    <t>Programming Languages II.</t>
  </si>
  <si>
    <t xml:space="preserve">Az objektumorientált nyelvek eszközrendszere: osztály, objektum, bezárás, öröklődés, polimorfizmus, korai és késői kötés, üzenetek. Tiszta és hibrid objektumorientált nyelvek. 
Az egységesség kérdése. 
Az algoritmikus objektumorientált nyelvek (Java, Eiffel, Smalltalk, C#). 
Funkcionális (applikatív) programozási nyelvek. 
A függvény, mint programozási eszköz. 
Hivatkozási átlátszóság, függvényösszetétel, rekurzió. 
A matematikai logikán alapuló paradigma eszközei. 
Mintaillesztés, következtetőgép. 
A deklaratív objektumorientált nyelvek. 
Adatvezérelt programozás, adatfolyam nyelvek. 
Specilizációs nyelvek. 
Egyéb nyelvek. 
A gyakorlaton egy objektumorientált programozási nyelv elsajátítása a cél. </t>
  </si>
  <si>
    <t xml:space="preserve">Tudás: Ismeri és érti az informatikai szakterület legfontosabb általános elméleteit, összefüggéseit, tényanyagát és az ezekhez szükséges felépítő fogalomrendszert a programozás módszertani alapjai, programozási nyelvek területén.
Képesség: Képes az informatikai szakterület tudásanyagát alkalmazni algoritmusok tervezésére, elemzésére és implementálására a legfontosabb programozási paradigmák figyelembe vételével.
Képes egy elterjedt OO programozási nyelvet alkalmazni meglévő rendszertervek implementalása során, különös tekintettel a projekt munkában történő szoftverfejlesztésre, dokumentálásra, tesztelésre, kódminőség ellenőrzésre, validálásra.
Attitűd: Nyitott a képesítésével, szakterületével kapcsolatos szakmai, technológiai fejlődés és innováció megismerésére és befogadására.
Autonómia, felelősség: Felelősséget vállal szakmai tevékenységéért. Törekszik a hatékony és minőségi munkavégzésre.
</t>
  </si>
  <si>
    <t>zárthelyi dolgozat 50%-os 
teljesítése</t>
  </si>
  <si>
    <t xml:space="preserve">1. R.W. Sebesta, Concepts of Programming Languages. Addison-Wesley, 2002. ISBN-13: 978-0133943023
2. Juhász István, Kósa Márk, Pánovics János, Édelkraut Róbert: C példatár, Kelet-Magyarországi Informatikai Tananyag Tárház, 2012, ISBN: -
3. Benedek Zoltán - Levendovszky Tihamér, Szoftverfejlesztés C++ nyelven SZAK KIADÓ KFT. ISBN:9789639131941
4. Stephen G. Kochan, Programming in C, Developer's Library, ISBN-13: 978-0321776419
</t>
  </si>
  <si>
    <t>Operációs rendszerek</t>
  </si>
  <si>
    <t>Operating Systems</t>
  </si>
  <si>
    <t>Operációs rendszer, mint interfész a felhasználó, 
a felhasználói program és a számítógép forrásai 
között. 
Történelmi perspektíva. 
Operációs rendszerek felépítése. 
Processzusok, szálak, ütemezésük. 
Holtpont és kezelése. 
Operatív memória kezelése. 
Input-output műveletek. 
Filerendszer: felépítése és megvalósítása. 
Többprocesszoros és többmagos rendszerek. 
Operációs rendszerek online módban történő 
frissítése. 
Biztonság és visszaállítás</t>
  </si>
  <si>
    <t>Tudás: Ismeri és érti az informatikai szakterület legfontosabb általános elméleteit, összefüggéseit, tényanyagát és az ezekhez szükséges felépítő fogalomrendszert az operációs rendszerek témakörében.
Képességek:
Képes legyen a kapott elméleti és gyakorlati ismeretek használatával a leginkább megfelelő 
operációs rendszer kiválasztására, telepítésére, célszerű használatára és felügyeletére.
Képes az általános és specifikus matematikai, számítástudományi elveket, tényeket, szabályokat, összefüggéseket alkalmazni informatikai szakterületen.
Képes az informatikai szakterület tervezési, fejlesztési, üzemeltetési és irányítási rutinfeladatainak ellátására szoftver rendszerek esetében.
Attitűd: Törekszik a folyamatos szakmai képzésre és általános önképzésre.
Autonómia és felelősség: Munkáját az információbiztonsági szempontok tiszteletben tartásával végzi.</t>
  </si>
  <si>
    <t xml:space="preserve">1. Andrew S. Tanenbaum, Albert S. Woodhull, Operációs rendszerek - Tervezés és implementáció CD melléklet, Panem Könyvkiadó, 2007 ISBN:9789635454761
2. Andrew S. Tanenbaum, Albert S. Woodhull, Operating Systems Design and Implementation (3rd Edition) 3rd Edition, Upper Saddle River, New Jersey 2006
ISBNISBN-13: 978-0131429383
3. Andrew S. Tanenbaum, Herbert Bos, Modern Operating Systems (4th Edition), Pearson, 2014, ISBN-13: 978-0133591620
4. Mary S. Gorman, Stubbs, Operációs rendszerek, Panem Könyvkiadó, 2003, ISBN 963-545-363-9
</t>
  </si>
  <si>
    <t>Adatbázisrendszerek</t>
  </si>
  <si>
    <t>Database Systems</t>
  </si>
  <si>
    <t>A hagyományos adatkezelés problémái. Az adatbázisrendszerek kialakulásának történeti áttekintése. Az adatok erőforrás jellege. A relációs adatmodell. Egyed, attribútum, reláció és kapcsolat. Kulcs, idegen kulcs, hivatkozási integritás. Kényszerfeltételek az adatbázis elemein. Adatmodell, séma, meta-adatbázis, adatszótár. Az adatdeklarációs résznyelv (DDL), a CREATE TABLE és ALTER TABLE SQL-utasítások lehetőségei. A relációs modellen alapuló adatmanipuláció: relációs algebra és kalkulus. SQL. Adatlekérdező nyelv (SELECT): rendezés, szűrés, csoportosítás, többtáblás lekérdezések, az INNER JOIN és OUTER JOIN különbsége. Adatmódosító (DML) résznyelv: INSERT, UPDATE, DELETE. Beágyazott allekérdezések lehetőségei: IN, EXISTS, ALL, ANY. Kapcsolt allekérdezés. Nézettáblák relációs adatbázis-kezelőkben. Indexelés a táblákon – mikor használjuk? Aktív elemek az adatbázisban: triggerek, tárolt eljárások. Az SQL nyelv jogosultsági rendszere, az adatbázis-adminisztrátor. Tranzakciók, a tranzakciók ACID mozaikszóval rövidített tulajdonságai, a tranzakciók SERIALIZABLE és egyéb, gyengébb védelmi szintjei. Elosztott adatbázisok és tranzakciók. Az adatbázis-tervezés elmélete: Az E/K modell és átfordítása relációs adatmodellé. Funkcionális függőségek és normalizáció – Boyce–Codd normálforma (BCNF). Anomáliák nem normalizált adatbázissémák esetén.</t>
  </si>
  <si>
    <t xml:space="preserve">Tudása: Ismeri az adatbázisok tervezési, fejlesztési és működtetési folyamatainak alapvető feladatmegoldási elveit, módszereit és eljárásait.
Rendelkezik az informatikai szakterület megfelelő szakspecifikus eszközeinek ismeretével az eszközök kiválasztásához és a feladatok elvégzéséhez az adatbázisrendszerek kezelése és tervezése területén.
Képességek: 
Képes az informatika formális modelljeinek alkalmazására: adatbázis-sémák, E/K diagramok, relációk normálformáinak használata közben.
Képes az adatbázisok tervezési, fejlesztési rutinfeladatainak ellátására. 
Képes saját álláspontja kialakítására és annak vitákban való megvédésére adatbázisokat illető informatikai kérdésekben. 
Képes a szakmai információforrások használatára, a megoldandó problémához szükséges ismeretanyag megkeresésére. 
Meglévő ismereteire alapozva hatékonyan sajátít el új technológiákat és paradigmákat. 
Képes informatikai tudását az elsajátított matematikai, számítástudományi elvek, tények, szabályok, eljárások alapján folyamatosan fejleszteni. 
Anyanyelvén képes szakmai szakterületi kommunikációra és kooperációra. 
Attitűd: Nyitott a képesítésével, szakterületével kapcsolatos szakmai, technológiai fejlődés és innováció megismerésére és befogadására.
Autonómia és felelősségvállalás: Felelősséget vállal szakmai tevékenységéért.
Törekszik a hatékony és minőségi munkavégzésre.
Felelősséggel vállalja részfeladatok megoldását komplex szoftverfejlesztési feladatok megoldásában.
</t>
  </si>
  <si>
    <t>Vizsgára bocsátás feltétele: 2 zárthelyi dogozat mindegyikének 50%-os teljesítése</t>
  </si>
  <si>
    <t xml:space="preserve">Requirement(s) for admission to examination: 2 in-class tests with passing 
rate min. 50% </t>
  </si>
  <si>
    <t>Analízis</t>
  </si>
  <si>
    <t>Mathematical Analysis</t>
  </si>
  <si>
    <t>Valós számok axiómarendszere, számhalmazok, számosság. A függvény fogalma, inverz függvény, összetett függvény, halmazok függvény szerinti képe és inverzképe. Valós függvények, egyenlőtlenségek. Valós számok metrikus tulajdonságai, számsorozatok és tulajdonságai, határértékszámítás. Sorok abszolút és feltételes konvergencia, konvergencia kritériumok, hatványsorok. Függvény pontbeli határértéke és folytonossága. Zárt intervallumon értelmezett folytonos függvények tulajdonságai. Egyváltozós függvények deriváltja, középértéktételek, függvényvizsgálat, szélsőértékszámítás. L’Hospital szabály, Taylor polinomok, értékbecslések. Primitív függvény, integrálási fogások, parciális és helyettesítéses integrálás. Egyváltozós függvények Riemann-integrálja, alaptulajdonságai, Newton-Leibniz-formula, improprius integrálok, alkalmazások.</t>
  </si>
  <si>
    <t>Axioms for real numbers, number sets, cardinality. The concept of function, inverse and composition of functions, image and inverse image of sets. Real functions, inequalities. Metric properties of real numbers, sequences of real numbers and its properties, calculus of limits. Absolute and conditional convergence of series, convergence tests, power series. Limit of a function at a point and continuity, properties of continuous functions on closed intervals. Derivative of functions of one variable, mean value theorems, analysis of graphs of functions, maxima and minima problems. L’Hospital rule, Taylor polynomials, value estimation. Primitive function, integration rules, integration by parts and by substitution. Riemann integral of functions of one variable, basic properties, Newton-Leibniz formula, improper integral, applications.</t>
  </si>
  <si>
    <t xml:space="preserve">Tudás: Ismeri az informatikai szakterület tudásanyagát megalapozó általános és specifikus matematikai, számítástudományi elveket, tényeket, szabályokat, összefüggéseket, és eljárásokat a matematikai analízis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Attitűd: Törekszik más szakterületek szakembereivel való együttműködésre.
Autonómia és felelősség: Felelősséggel dönt saját tudásának fejlesztéséről és karrierjének építéséről. </t>
  </si>
  <si>
    <t>requirement(s) for admission to examination: two in-class test with a minimum passing rate of 40%</t>
  </si>
  <si>
    <t>Programozási technológiák</t>
  </si>
  <si>
    <t>Programming Technology</t>
  </si>
  <si>
    <t>Hálózati architektúrák és osztott rendszerek</t>
  </si>
  <si>
    <t>Network Architectures and Distributed Systems</t>
  </si>
  <si>
    <t>Számítógép hálózatok elméleti alapjai. Hálózati topológiák és architektúrák. Az OSI modell rétegeinek főbb jellemzői: fizikai átviteli jellemzők és módszerek, közeg-hozzáférési módszerek, adatkapcsolati protokollok, hálózati réteg, szállítási réteg, együttműködési réteg, megjelenítési réteg, alkalmazási réteg. Lokális hálózatok. Az Internet alapjai. Párhuzamos számítógépek, hardver rendszerek.</t>
  </si>
  <si>
    <t>Tudás: Ismeri és érti a számítógépes hálózatok tervezésének, technológiájának, felépítésének, működésének elveit. 
Ismeri és érti az informatikai szakterület legfontosabb általános elméleteit, összefüggéseit, tényanyagát és az ezekhez szükséges felépítő fogalomrendszert a számítógépes hálózatok és osztott rendszerek témakörében.
Képességek: Képes a hálózatok tervezéséhez és kiépítéséhez szükséges elméleti ismereteket felhasználni, és továbbfejleszteni.
Képes az informatikai szakterület tervezési, fejlesztési, üzemeltetési és irányítási rutinfeladatainak ellátására szoftverrendszerek esetében.
Képes az informatikai szakterület tudásanyagát alkalmazni osztott rendszerek használata során.
Attitűd: Vállalja és hitelesen képviseli informatikai szakterülete szakmai alapelveit.
Nyitott a képesítésével, szakterületével kapcsolatos szakmai, technológiai fejlődés és innováció megismerésére és befogadására.
Autonómia és felelősség: Törekszik a hatékony és minőségi munkavégzésre.</t>
  </si>
  <si>
    <t>vizsgára bocsátás feltétele:  két zárthelyi dolgozat 50%-os teljesítése</t>
  </si>
  <si>
    <t>requirement(s) for admission to examination: two midterm tests with a minimum passing rate of 50%</t>
  </si>
  <si>
    <t>1. Andrew S. Tanenbaum: Számítógép-hálózatok, Panem Kft. 2013. ISBN: 9789635455294
2. Fred Halsall: Data Communications, Computer Networks and Open Systems, 5th Edition., Addison-Wesley Publishers Ltd. 1996. ISBN: 978-0201422931
3. Stallings W.: Data and Computer Communications, 10th Edition. Prentice-Hall, Inc. 2013. ISBN: 978-0133506488
4. RFC Dokumentumok – http://www.rfc-editor.org/ ISBN: -</t>
  </si>
  <si>
    <t>aláírás</t>
  </si>
  <si>
    <t>kredit nélküli szakmai gyakorlat teljesítése</t>
  </si>
  <si>
    <t>traineeship with no credit points allocated</t>
  </si>
  <si>
    <t>A rendszerfejlesztés technológiája és módszertana</t>
  </si>
  <si>
    <t>Tudása: Rendelkezik az információrendszerekkel, adatbázisokkal és programozással  kapcsolatos alapismeretekkel.
Alapvető ismeretekkel rendelkezik a rendszertervezés alapjai és a projektmenedzsment módszertanok területén.
Ismeri az informatikai szakterület tervezési, fejlesztési, működtetési és irányítási folyamatainak alapvető feladatmegoldási elveit, módszereit és eljárásait, a vállalati és más, hasonlóan összetettebb információs rendszerek területén.
Képességek: Képes az informatikai szakterület tudásanyagát alkalmazni meglévő rendszertervek értelmezése és szoftverfejlesztési módszertanok és technológiák alkalmazása során, különös tekintettel a projekt munkában történő szoftverfejlesztésre, dokumentálásra, tesztelésre, kódminőség ellenőrzésre, validálásra.
Képes az informatikai szakterület tervezési, fejlesztési, üzemeltetési és irányítási rutinfeladatainak ellátására a a vállalati és más, hasonlóan összetettebb információs rendszerek területén.
Attitűd: Vállalja és hitelesen képviseli informatikai szakterülete szakmai alapelveit.
Nyitott a képesítésével, szakterületével kapcsolatos szakmai, technológiai fejlődés és innováció megismerésére és befogadására.
Autonómia és felelősség: Törekszik a hatékony és minőségi munkavégzésre.</t>
  </si>
  <si>
    <t>két zárthelyi dolgozat</t>
  </si>
  <si>
    <t>two midterm tests</t>
  </si>
  <si>
    <t xml:space="preserve">1. Ian Sommerville: Software Engineering. Pearson Education Limited 2016. ISBN: 978-0133943030. 
2. Jeff Sutherland: Scrum: The Art of Doing Twice the Work in Half the Time. Crown Business 2014. ISBN: 9780385346450
3. P. Stevens, R. Pooley: Using UML. Software Engineering with Objects and Components. Addison Wesley, 2006. ISBN 978-0321269676
4. Sike Sándor - Dr. Varga László: Szoftvertechnológia és UML. ELTE Eötvös Kiadó Kft. 2003. ISBN: 9634635873
</t>
  </si>
  <si>
    <t>term grade</t>
  </si>
  <si>
    <t>Valószínűségszámítás és statisztika</t>
  </si>
  <si>
    <t>Probability and Statistics</t>
  </si>
  <si>
    <t>Topics include: basic combinatorics, random variables, probability distributions, distributions, quantiles, mean variance, Conditional probability, Bayes' theorem, base rate fallacy, Joint distributions, covariance, correlation, independence, Central limit theorem, Bayesian inference, hypothesis testing, confidence intervals, and linear regression.</t>
  </si>
  <si>
    <t xml:space="preserve">Tudása: Ismeri az informatikai szakterület tudásanyagát megalapozó általános és specifikus matematikai, számítástudományi elveket, tényeket, szabályokat, összefüggéseket, és eljárásokat a valószínűségszámítás és statisztika területén.
Rendelkezik az informatikai szakterület megfelelő szakspecifikus eszközeinek ismeretével az eszközök kiválasztásához és a feladatok elvégzéséhez a numerikus számítási rendszerek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t>
  </si>
  <si>
    <t xml:space="preserve">
requirement(s) for admission to examination: two in-class test with a minimum passing rate of 40%</t>
  </si>
  <si>
    <t xml:space="preserve">1. Solt György: Valószínűségszámítás. Műszaki Könyvkiadó, 2000. ISBN: 9631630374
2. The book of B. V. Gnedenko and A. Ya. Khinchin: An Elementary Introduction to the Theory of Probability (Dover Books 2013, ISBN-10: 1036106732) is highly recommended. </t>
  </si>
  <si>
    <t>Algoritmusok tervezése és elemzése</t>
  </si>
  <si>
    <t>Algorithm Theory</t>
  </si>
  <si>
    <t>Algoritmusok helyességének bizonyítása. A ciklusinvariáns. Iteratív és rekurzív algoritmusok futási idejének és tárigényének elemzése. NP és NP-teljes feladatok megoldása. Közelítő algoritmusok tervezése és elemzése. Nem determinisztikus algoritmusok.</t>
  </si>
  <si>
    <t>Tudás: Ismeri az informatikai szakterület tudásanyagát megalapozó általános és specifikus matematikai, számítástudományi elveket, tényeket, szabályokat, összefüggéseket, és eljárásokat az algoritmusok tervezése és elemzése területén.
Képességek: Képes az informatikai szakterület tudásanyagát alkalmazni algoritmusok tervezésére, elemzésére és implementálására a legfontosabb programozási paradigmák figyelembe vételével.
Képes informatikai tudását az elsajátított matematikai, számítástudományi elvek, tények, szabályok, eljárások alapján folyamatosan fejleszteni.</t>
  </si>
  <si>
    <t>Internet eszközök és szolgáltatások</t>
  </si>
  <si>
    <t>Internet Tools and Services</t>
  </si>
  <si>
    <t>Számítógépi grafika</t>
  </si>
  <si>
    <t>Computer Graphics</t>
  </si>
  <si>
    <t>Mobilalkalmazás-fejlesztés</t>
  </si>
  <si>
    <t>A mobil kommunikációk alapfogalmai. A mobil hálózatok működése, infrastruktúrája, fejlődése. Mobil operációs rendszerek, platformok, sajátosságok. 
 Egy mobil operációs rendszer bemutatása. A fejlesztői környezet bemutatása. Az alkalmazások felépítése. Alkalmazások életciklusa, környezet. Felhasználói felületek. Komponensek közötti kommunikáció. Állománykezelés. Multimédiás alkalmazások. Alkalmazások közzététele.</t>
  </si>
  <si>
    <t xml:space="preserve">Tudása: Ismeri és érti az informatikai szakterület legfontosabb általános elméleteit, összefüggéseit, tényanyagát és az ezekhez szükséges felépítő fogalomrendszert a alkalmazás-fejlesztés területén.
Ismeri az informatikai szakterület tervezési, fejlesztési, működtetési és irányítási folyamatainak alapvető feladatmegoldási elveit, módszereit és eljárásait a mobilalkalmazás-fejlesztés területén.
Rendelkezik az informatikai szakterület megfelelő szakspecifikus eszközeinek ismeretével az eszközök kiválasztásához és a feladatok elvégzéséhez, különösen - specializációjának megfelelően - az alábbi területeken: számítógépes grafika, szakértői rendszerek, multimédia alkalmazások, numerikus számítási rendszerek, térinformatika, információbiztonság, adatbázis kezelő rendszerek.
Képességek: Képes az informatikai szakterület tudásanyagát alkalmazni algoritmusok tervezésére, elemzésére és implementálására a legfontosabb programozási paradigmák figyelembe vételével.
Képes informatikai tudását az elsajátított matematikai, számítástudományi elvek, tények, szabályok, eljárások alapján folyamatosan fejleszteni.
Attitűd: Vállalja és hitelesen képviseli informatikai szakterülete szakmai alapelveit.
Nyitott a képesítésével, szakterületével kapcsolatos szakmai, technológiai fejlődés és innováció megismerésére és befogadására.
Autonómia és felelősség: Törekszik a hatékony és minőségi munkavégzésre.
</t>
  </si>
  <si>
    <t>egy önállóan elkészített egyszerű, vagy kooperációban elkészített összetett mobil alkalmazás</t>
  </si>
  <si>
    <t>1. Misky Gergely - Pandúr Imre: Távközlési ismeretek, jegyzet, Humán Erőforrás Alapítvány, ISBN: -
2. Dr. Iszály György Barna: Bevezetés a mobil szoftverfejlesztésbe, elektronikus jegyzet, 2013. ISBN: -
3. Dr. Iszály György Barna, Vegera József: Android alapú szoftverfejlesztés kezdőknek, elektronikus jegyzet, 2013. ISBN: -
4. Bill Phillips, Chris Stewart, Kristin Marsicano: Android Programming: The Big Nerd Ranch Guide (3rd Edition), Big Nerd Ranch Inc., 2013. ISBN-10 0321804333
5. Christian Keur, Aaron Hillegass: iOS Programming: The Big Nerd Ranch Guide (6th Edition), Big Nerd Ranch Inc., 2015., ISBN-10 0134389379</t>
  </si>
  <si>
    <t>Hálózati operációs rendszerek és IoT technológia</t>
  </si>
  <si>
    <t>Network Operating Systems and IoT technology</t>
  </si>
  <si>
    <t xml:space="preserve">A számítógépes hálózatok csoportosítása, működési elvei. Ipv4 és Ipv6 címzés. Hálózati címkiosztás. Hálózat építés alapjai. Router,hub,switch működése. Az alapvető hálózati szolgáltatások (DHCP,DNS,WINS) működésé. Hálózati operációs rendszerek biztonságának alapjai. IoT alapjai, szenzorok és működésük, alapvető beállításaik. SmartCity és BigData fogalmai. </t>
  </si>
  <si>
    <t>Tudása: Ismeri és érti az informatikai szakterület legfontosabb általános elméleteit, összefüggéseit, tényanyagát és az ezekhez szükséges felépítő fogalomrendszert, különösen az alábbi területeken:  számítógépes hálózatok, osztott rendszerek.
Ismeri az informatikai szakterület tervezési, fejlesztési, működtetési és irányítási folyamatainak alapvető feladatmegoldási elveit, módszereit és eljárásait, különösen az internet eszközök és szolgáltatások fejlesztése, osztott rendszerek felépítése és menedzselése területén.
Ismeri az operációs rendszereket, azok telepítési módjait, ki tudja választani a működési körülményeknek megfelelő változatot. 
Ismeri a különböző szerepkörök jelentését, tulajdonságait és a szükséges szolgáltatások telepítési, konfigurálási lehetőségeit. 
Ismeri a hálózati címtárszolgáltatás, csoportházirend, jogosultságok rendszerét, konfigurálja, üzemelteti azokat. 
Ismeri a hálózati szolgáltatások (tűzfal, forgalomirányítás, DNS, DHCP) telepítési, konfigurálási feladatait. 
Ismeri a rendszermentési, rendszer-visszaállítási szolgáltatások felügyeletének, a naplózási események vizsgálatának lehetőségeit.
Tapasztalatokkal rendelkeznek a különböző számítógépes hálózatokra kapcsolható ezközök és szenzorok tekintetében.
Ismerik az Dolgok internete és a Smart City fogalomkörét és elméletét.
Képességek: Képes az informatikai szakterület tudásanyagát alkalmazni osztott rendszerek használata során.
Attitűd: Nyitott a képesítésével, szakterületével kapcsolatos szakmai, technológiai fejlődés és innováció megismerésére és befogadására
Autonómia és felelősség: Felelősséget vállal szakmai tevékenységéért.</t>
  </si>
  <si>
    <t>A félév végi zárthelyi dolgozat 50%-os teljesítése</t>
  </si>
  <si>
    <t>End-term test with a minimum passing rate of 50%</t>
  </si>
  <si>
    <t>GUI programozás</t>
  </si>
  <si>
    <t>GUI programming</t>
  </si>
  <si>
    <t>User Centered Design. GUI tervezési elvei. Vizuális programozói környezet. A GUI programozás alapeszközei. Grafikus alkalmazások szerkezete. Az alkalmazások ablaka. Formok és vezérlők programból történő létrehozása. Párbeszédablakok. Üzenetablakok. Események, eseményvezérelt programozás. Újrafelhasználható programelemek készítése. Adatkezelés, fájlkezelés, datbázis kapcsolat. Multimédiás alkalmazások készítése. Alkalmazások közötti kapcsolatok. Többszálú alkalmazások készítése. Kivételek kezelése.</t>
  </si>
  <si>
    <t>Tudása: Ismeri és érti az informatikai szakterület legfontosabb általános elméleteit, összefüggéseit, tényanyagát és az ezekhez szükséges felépítő fogalomrendszert a GUI programozás területén.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Képesség: Képes az informatikai szakterület tudásanyagát alkalmazni algoritmusok tervezésére, elemzésére és implementálására a legfontosabb programozási paradigmák figyelembe vételével.
Képes informatikai tudását az elsajátított matematikai, számítástudományi elvek, tények, szabályok, eljárások alapján folyamatosan fejleszteni.
Képes GUI felülettel ellátott alkalmazások készítésére.
Anyanyelvén képes szakmai szakterületi kommunikációra és kooperációra. Legalább angol nyelven képes alapszintű szakmai kommunikációra és együttműködésre.
Attitűd: Vállalja és hitelesen képviseli informatikai szakterülete szakmai alapelveit.
Nyitott a képesítésével, szakterületével kapcsolatos szakmai, technológiai fejlődés és innováció megismerésére és befogadására.
Autonómiája és felelőssége: Törekszik a hatékony és minőségi munkavégzésre.</t>
  </si>
  <si>
    <t>két zárthelyi dolgozat minimum 50%-os teljesítése, vagy egy vagy két összetett program elkészítése</t>
  </si>
  <si>
    <t>Számításelmélet</t>
  </si>
  <si>
    <t>Computation Theory</t>
  </si>
  <si>
    <t>A Turing gép definíciója, idő- és tárbonyolultsága, egy és többszalagos, determinisztikus és nemdeterminisztikus Turing gépek. Szimuláció fogalma, szimulációs tételek. Rekurzív és rekurzívan felsorolható nyelvek, és ezen nyelvosztályok kapcsolata. Univerzális Turing-gépek fogalma és létezésük bizonyítása. Church tézis. Turing gépek osztályozása and ekvivalenciája. Algoritmikusan nem megoldható problémák. Megállási probléma. RAM gépek. Turing gépek és RAM gépek ekvivalenciája. Boole függvények. Hálózatok, logikai hálózatok, Boole-féle hálózatok. Kolmogorov bonyolultság és alkalmazásai. Bonyolultsági osztályok. Nemdeterminisztikus Turing-gépek. A tár-idő tétel. A P és NP osztályok és ezek kapcsolata. A tanú fogalma és a tanú tétel. Példák NP-beli nyelvekre. NP teljes problémák. SAT nyelv és egyéb NP teljes nyelvek. Kriptográfiai alapfogalmak.</t>
  </si>
  <si>
    <t xml:space="preserve">Tudás: Ismeri az informatikai szakterület tudásanyagát megalapozó általános és specifikus matematikai, számítástudományi elveket, tényeket, szabályokat, összefüggéseket, és eljárásokat a számításelmélet területén.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Attitűd: Törekszik más szakterületek szakembereivel való együttműködésre.
Autonómia és felelősség: Felelősséggel dönt saját tudásának fejlesztéséről és karrierjének építéséről. </t>
  </si>
  <si>
    <t xml:space="preserve">Vizsgára bocsátás feltétele: -
Értékelés módja:  évvégi zárthelyi dolgozat alapján
</t>
  </si>
  <si>
    <t xml:space="preserve">Requirement(s) for admission to examination: -
Type of assessment and evaluation: 
on the basis of end-term test
</t>
  </si>
  <si>
    <t xml:space="preserve">1. Thomas H. Cormen, C. E. Leiserson, R.L. Rivest: Algoritmusok, Budapest, Műszaki Könyvkiadó, 2001, ISBN 9631630293 
2. Ivanyos Gábor, Szabó Réka, Rónyai Lajos: Algoritmusok. Typotex, 2000, ISBN 978-963-2790-14-5. 
3. Gács Péter: Algoritmusok, egyetemi tankönyv, Budapest, Tankönyvkiadó, 1991. ISBN: -
4. C. H. Papadimitriou: Számítási bonyolultság, egyetemi tankönyv, Novadat, 1999. ISBN:9639056200
5. Thomas H. Cormen, Charles E. Leiserson, Ronald L. Rivest, Clifford Stein: Introduction to Algorithms, 3rd edition. The MIT Press Cambridge, Massachusetts London, England. ISBN 978-0-262-03384-8 .
6. Christos H. Papadimitriou: Computational Complexity, Addison-Wesley, 1994. ISBN-13: 978-0020153085
</t>
  </si>
  <si>
    <t>Informatikai jogi és vállalkozási ismeretek</t>
  </si>
  <si>
    <t>IT law and Entrepreneurship</t>
  </si>
  <si>
    <t>Tudás: Rendelkezik a szakterületéhez tartozó etikai, jogi és gazdasági, valamint alapvető kommunikációs és tömegkommunikációs ismeretekkel. 
Ismeri és érti az informatikai szakterület legfontosabb etikai és jogi, közgazdasági vonatkozásait, társadalmi hatásait.
Képességek: Képes az informatikai rendszerek fejlesztésével, használatával kapcsolatos jogi szabályozás alkalmazására, a jogi adatbázisok készség szintű használatára.
Képes a szakmai információforrások használatára, a megoldandó problémákhoz szükséges ismeretanyag megkeresésére. 
Képes saját álláspontja kialakítására és annak vitákban való megvédésére az általános társadalmi, gazdasági és speciális informatikai kérdésekben.
Attitűdök: Munkája során figyelembe veszi az informatikai szakterület jogi és szabványi előírásait.
Fontosnak tartja az informatikai szakmai eredmények közvetítését szakmai és nem szakmai körök számára.
Elfogadja az informatikai szakma munka- és szervezeti kultúra szabályait, etikai elveit. Nyitott a képesítésével, szakterületével kapcsolatos szakmai, technológiai fejlődés és innováció megismerésére és befogadására.
Autonómia és felelősség:
Törekszik a hatékony és minőségi munkavégzésre.</t>
  </si>
  <si>
    <t>Vizsgára bocsájtás feltétele 2 zárthelyi dolgozat 50%-os teljesítése</t>
  </si>
  <si>
    <t>1. Eperjesi Zsuzsa – Hajós Ferenc: Jogi és vállalkozási ismeretek, Budapest : Tankönyvmester K., 2013. -172 p., ISBN: 9789632750583
2. Vecsenyi János: Kisvállalkozások indítása és működtetése. –Budapest : 72H.COM, 2011. –p. 414., ISBN: 9789633947685</t>
  </si>
  <si>
    <t>Informatikai biztonság</t>
  </si>
  <si>
    <t>IT Security</t>
  </si>
  <si>
    <t xml:space="preserve">Az informatikai biztonság alapfogalmai. Az informatikai biztonság szabályozása: nemzetközi és hazai ajánlások és jogi szabályozások, védelmi intézkedések.Az auditálás általános fogalmai. Az informatikai erőforrások védelme. Az informatikai biztonsági célok meghatározása, helyzetfelmérés, kockázatelemzés. Az informatikai biztonság kialakításának folyamata, a védelem megvalósítása, (hálózatvédelem, tűzfalak, titkosítás, elektronikus aláírás, védekezés kártékony kódok ellen, hozzáfárás szkorlátozás/szabályozás) A védelem ellenőrzése: etikus hackelés. </t>
  </si>
  <si>
    <t>Tudás: 
Ismeri az informatikai szakterület tervezési, fejlesztési, működtetési és irányítási folyamatainak alapvető feladatmegoldási elveit, módszereit és eljárásait az informatikai biztonság területén.
A tantárgy teljesítése során a hallgató átfogó ismeretet, szakértői tudást szereznek az informatikai biztonság kérdéskörben. Megismerkednek az informatikai biztonság fogalmaival, azok kapcsolataival valamin az infromatikai szervezetek biztonságos informatikai infrastruktúrájának kialakításánál teljesítendő szabályozásokkal. Megismerik a kriptográfiai algoritmusok és protokollok működését, nagy hangsúlyt helyezve a biztonságos szoftverek fejlesztésének kérdéskörére. 
Képesség: Képes az informatikai szakterület tudásanyagát alkalmazni információbiztonsági és kriptográfiai problémák esetében. 
Képes szakmai információforrások használatára, megoldandó problémához szükséges ismeretanyag megkeresésére. 
Meglévő ismereteire alapozva hatékonyan sajátítj el új technológiákat, paradigmákat.
Attitűd: Törekszik a folyamatos szakmai képzésre és általános önképzésre.
Érdeklődő a szakterülettel összefüggő új módszerek és eszközök iránt.
Autonómia és felelősége: Tudatában van az általa használt és működtetett informatikai eszközparkok értékének és jelentőségének, azokért személyes felelősséget vállal.</t>
  </si>
  <si>
    <t>1. Virasztó Tamás: Titkosítás és adatrejtés. NetAcademia, Bp : 2004. ISBN:9789632142531
2. SZENES K. (szerk.): Az informatikai biztonság kézikönyve, Dashöfer, Budapest, 2010. ISBN:9639313122
3. GYÖRFI L. - GYŐRI S. - VAJDA I.: Információ- és kódelmélet. Typotex Kiadó, Budapest, 2010. ISBN: 9789632791159
4. J. DYKSTRA: Essential Cybersecurity Science. O'Reilly Media, 2015. ISBN: 9781491920947
5. N. DHANJANI: Abusing the Internet of Things. O'Reilly Media, 2015. ISBN: 9781491902899</t>
  </si>
  <si>
    <t>Tudás: Ismeri az informatikai szakterület tudásanyagát megalapozó általános és specifikus matematikai, számítástudományi elveket, tényeket, szabályokat, összefüggéseket, és eljárásokat a lineáris algebra területén.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Képességek: Képes az általános és specifikus matematikai, számítástudományi elveket, tényeket, szabályokat, összefüggéseket alkalmazni informatikai szakterületen.
Képes informatikai tudását az elsajátított matematikai, számítástudományi elvek, tények, szabályok, eljárások alapján folyamatosan fejleszteni.
Anyanyelvén képes szakmai szakterületi kommunikációra és kooperációra. Legalább angol nyelven képes alapszintű szakmai kommunikációra és együttműködésre.
Attitűd: Reflektív módon tekint saját szakmai kompetenciáira és tevékenységére.
Autonómia és felelőssségvállalás: Felelősséggel dönt saját tudásának fejlesztéséről.</t>
  </si>
  <si>
    <t xml:space="preserve">1. Paul R. Halmos: Finite dimensional vector spaces, Springer, 1946.  ISBN-13: 978-0387900933 
2. Paul R. Halmos :Linear algebra problem book, The Mathematical Association of America, 1995.  ISBN-13: 978-0883853221
3. Steven Roman: Advanced Linear Algebra, Springer,  1992, ISBN-13: 978-0387728285 </t>
  </si>
  <si>
    <t>Tudása: Ismeri és érti az informatikai szakterület legfontosabb általános elméleteit, összefüggéseit, tényanyagát és az ezekhez szükséges felépítő fogalomrendszert, különösen az alábbi területeken:  számítógépes hálózatok, osztott rendszerek.
Ismeri az informatikai szakterület tervezési, fejlesztési, működtetési és irányítási folyamatainak alapvető feladatmegoldási elveit, módszereit és eljárásait, különösen az internet eszközök és szolgáltatások fejlesztése, osztott rendszerek felépítése és menedzselése területén.
Ismeri az operációs rendszereket, azok telepítési módjait, ki tudja választani a működési körülményeknek megfelelő változatot. 
Ismeri a különböző szerepkörök jelentését, tulajdonságait és a szükséges szolgáltatások telepítési, konfigurálási lehetőségeit. 
Ismeri a hálózati címtárszolgáltatás, csoportházirend, jogosultságok rendszerét, konfigurálja, üzemelteti azokat. 
Ismeri a hálózati szolgáltatások (tűzfal, forgalomirányítás, DNS, DHCP) telepítési, konfigurálási feladatait. 
Ismeri a rendszermentési, rendszer-visszaállítási szolgáltatások felügyeletének, a naplózási események vizsgálatának lehetőségeit.
Tapasztalatokkal rendelkeznek a különböző számítógépes hálózatokra kapcsolható ezközök és szenzorok tekintetében.
Ismerik az Dolgok internete és a Smart City fogalomkörét és elméletét.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Képességek: Képes az informatikai szakterület tudásanyagát alkalmazni osztott rendszerek használata során.
Anyanyelvén képes szakmai szakterületi kommunikációra és kooperációra. Legalább angol nyelven képes alapszintű szakmai kommunikációra és együttműködésre.
Attitűd: Nyitott a képesítésével, szakterületével kapcsolatos szakmai, technológiai fejlődés és innováció megismerésére és befogadására
Autonómia és felelősség: Felelősséget vállal szakmai tevékenységéért.</t>
  </si>
  <si>
    <t>A tantárgyleírás tartalma az alábbi dokumentumok alapján készült:</t>
  </si>
  <si>
    <t>MAB szakindítási útmutató I.2.</t>
  </si>
  <si>
    <t>87/2015. (IV.9.) Korm. rendelet 53.§</t>
  </si>
  <si>
    <t>Tantárgyleírás:</t>
  </si>
  <si>
    <t>a tantárgy szakmai tartalma elsajátításának célja (vö. Korm.rend.)</t>
  </si>
  <si>
    <t>A kialakítandó kompetenciák leírása:</t>
  </si>
  <si>
    <t>azoknak az előírt szakmai kompetenciáknak, kompetencia-elemeknek (tudás, képesség stb. a KKK alapján) a felsorolása, amelyek kialakításához a tantárgy jellemezően, érdemben hozzájárul (vö. MAB)</t>
  </si>
  <si>
    <t>Félévi követelmény:</t>
  </si>
  <si>
    <t>Requirement:</t>
  </si>
  <si>
    <t>examination</t>
  </si>
  <si>
    <t>minősített aláírás</t>
  </si>
  <si>
    <t>signature with qualification</t>
  </si>
  <si>
    <t>signature</t>
  </si>
  <si>
    <t>Az értékelés módja:</t>
  </si>
  <si>
    <t>kollokvium esetén:</t>
  </si>
  <si>
    <t>vizsgára bocsátás feltétele:</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</si>
  <si>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</si>
  <si>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</si>
  <si>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</si>
  <si>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</si>
  <si>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</si>
  <si>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</si>
  <si>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</si>
  <si>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</si>
  <si>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</si>
  <si>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</si>
  <si>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Vector spaces, subspaces, basis, dimension. Factor spaces, direct sum. Linear transformations, their matrices. Rank and nullity of a matrix. Determinant. System of linear equations, Gauss elimination. Definition of eigenvalue and eigenvectors. Caracteristic polynomials, eigenspace, diagonalization. Euclidean space, linear transformations in Euclidean spaces.</t>
  </si>
  <si>
    <t xml:space="preserve">Evolution of high-level programming 
languages. 
Classification of programming 
languages: imperative, declarative, 
special languages and languages based 
on other principles. 
Formal tools for syntax description. 
Basic symbols, lexical elements (symbolic 
names, labels, notes, comments, literals, etc.). 
Fixed and free format languages. 
Variables, named (or defined) constants, data types 
(built-in and user-defined types, primitive and derived types). 
Declarations, expressions, executable statements. 
Value setting, jumping, two and multiple-branch 
conditioning, loops.
Program units (procedure/subroutine, function, block, package, task, header, etc.).
Parameter assessment and transfer.
Scope and lifetime.
Compilation unit.
Input-output, file management.
Abstract datatype. Generic programming.
Parallel programming.
Programme development steps: compile, build, debug.
</t>
  </si>
  <si>
    <t xml:space="preserve">Knowledge: Students know and understand the most important general theories, connections, facts and the required system of concepts in the field of methodological foundations of programming and programming languages.
Ability: Taking the most important programming paradigms into account, students are able to utilize the knowledge of informatics when designing algorithms as well as to analyze and implement them. 
Attitude: Students aspire to continuous professional training and general self-education.
Autonomy and responsibility: Students aspire to efficient and quality work.
</t>
  </si>
  <si>
    <t>Digital technology basics (logic gates, combination and sequential networks). The basics of microelectronics (semiconductors, transistors, logic gates, integrated circuits, memory). The structure of microprocessors, their operation. Personal computer system solutions. The basics of computer networking skills.</t>
  </si>
  <si>
    <t xml:space="preserve">Knowledge: Students know and understand the theoretical foundations of computer architectures.
Ability: Students able to apply basic principles, facts and rules of computer science in topics concerning computer architectures.
Attitude: Students are open to get to know professional and technological development and 
innovations related to the field of their expertise and qualification.
Autonomy and responsibility: Students regard it as important to mediate and implement environmentally conscious behavior and social responsibility.
</t>
  </si>
  <si>
    <t>Definition of information and its forms of manifestation. Computer as information processing machine. Basic IT concepts. Concept and characteristics of algorithm, ways of expressing it. Number systems, conversion rules. Ways of displaying information on computer (title, logical, text and numerical data and operations can be carried out with them; display of algorithms and several data structure).</t>
  </si>
  <si>
    <t>Knowledge: Students know special IT tools and methods of professional and effective communication.
Ability: Students are able to apply general and specific mathematical, computer science principles, facts, rules, and connections in the IT field.
In their mother tongue, they are capable of professional communication and co-operation.</t>
  </si>
  <si>
    <t>Basic knowledge of the relationship between environment and humans for other lectures coming in future semesters. The interaction between humans and nature, the impact of human activity on the environment and its effect on human health. Definition of environment, environmental protection, environmental science and ecology. Harmful effects of human activity. Soil, water and air pollution. Global environmental problems. The impact of changed environmental conditions on human health and work. Interaction between consumer society and environment. Sustainable development.</t>
  </si>
  <si>
    <t>Basic concepts of set theory. Subset. Set operations and their properties. Relations and mappings. Algebraic structures. Some types of structures. Group, ring, free semigroup and group. Permutation groups. Implications of associativity and distributivity. Boolean algebra. Number theory basics. Divisibility and euclidean division of integers. Unique prime faxctorization theorem for integers. Prime numbers. Number theoretical functions. Number systems. Linear Diophantine equation with two unknowns. Congruence. Theorem of Euler and Fermat. Linear congruence equation. Polynomial rings. Divisibility and euclidean division of polynomials. Unique prime faxctorization theorem for  polynomials. Fields. Rational numbers and their decimal fraction form. The fields of real and complex numbers. Operations with complex numbers. Fundamental theorem of algebra. Solution of quadratic and cubic equations. Finite fields. Basics of graph theory,  trees, the shortest path, travelling salesman. Eulerian path and Hamiltonian cycle.</t>
  </si>
  <si>
    <t>Concept and classification of data structures. Operations on data structures: construction, insertion, deletion, order, search, data access and processing. Representation of data structures: continuous and distributed. Implementation of d.s. Application of d.s. Abstract d.s. Set, multiset, array, table, list, stack, queue, string, tree, graph, record.</t>
  </si>
  <si>
    <t xml:space="preserve">Main tools of object-oriented (OO) programming languages: class, object, encapsulation, inheritance, polymorphism, static and dynamic binding, message passing. 
Pure and hybrid OO languages. 
Procedural OO languages (Java, Eiffel, Smalltalk, C#). 
Functional (applicative) programming languages. 
Function as a programming tool. 
Referential transparency, function composition, recursion. 
Tools of paradigm based on mathematical logics. 
Pattern matching, inference engine. 
Declarative OO languages. 
Data-driven programming, data-flow languages. 
Special and other languages. 
The main objective of this practice-oriented course is the acquisition of an OO language. 
</t>
  </si>
  <si>
    <t xml:space="preserve">Operating system as an interface between user, user-applications and computer resources. 
Historical perspective of operating systems. 
Types of systems according to their functionality (simple batch, multiprogramming, time-sharing, real-time, embedded and distributed).
Structure of operating systems. 
Processes, threads, scheduling. Deadlock (appearance, preventing, handling, Coffman-conditions).  
Input-output operations. 
File system: structure and implementation. 
Multi-processor and multi-kernel systems. 
Operating system updating in online mode. 
Safety and recovering.
</t>
  </si>
  <si>
    <t>Problems of conventional data handling. History of database systems. Data as resource. Relational data model. Entity, attributes. Relation and connection. Key, foreign key, referential integrity. Constrains on a database. Data model, scheme, meta database, data vocabulary. Data description language (DDL) in SQL, CREATE TABLE and ALTER TABLE. Data manipulation in relational models, in relation algebra and relational calculus. SQL. Data query language: SELECT, ordering, filtering, grouping, many-table queries, differences between INNER and OUTER JOIN. Data modifications: INSERT, UPDATE, DELETE. Subqueries: IN, EXISTS, ALL, ANY. Linked subquery. View tables. Indexing -- when to use? Active elements of databases: triggers, stored procedures. Authorization in SQL, the database adinistrator. ACID transactions, SERIALIZABLE and weaker transaction protection levels. DIstributed databases and transactions. Database design: E/R model and its translation to relational model. Functional dependencies and normaization, Boyce-Codd normal form. Anomalies in not normalized databases.</t>
  </si>
  <si>
    <t>Theoretical basics of computer networks. Network topologies and architectures. The main features of OSI model layers including physical transmission characteristics and methods, media access methods, data link protocols, network layer, transport layer, collaboration layer, display layer, application layer. Local networks. Basics of the Internet. Parallel computers, hardware systems.</t>
  </si>
  <si>
    <t>Fundamentals of Informatics</t>
  </si>
  <si>
    <t>Environment and Humans</t>
  </si>
  <si>
    <t xml:space="preserve">Technology and Methodology of System-Development </t>
  </si>
  <si>
    <t xml:space="preserve">in-class test with a passing rate of min. 50% </t>
  </si>
  <si>
    <t>Requirement for admission to examination: an end-term test with a minimum passing rate of 50%</t>
  </si>
  <si>
    <t xml:space="preserve">in-class test with a passing 
rate min. 50% </t>
  </si>
  <si>
    <t xml:space="preserve">in-class test a with passing 
rate of min. 50% </t>
  </si>
  <si>
    <t>requirement for admission to examination: two midterm tests with a minimum passing rate of 50%</t>
  </si>
  <si>
    <t xml:space="preserve">Basics of mobil communication. Infrastucture, functions and history of mobile systems. Mobil operating systems, platforms, specialities. 
Introduction of a mobile operation system. Development environment. Structure of applications. Life cycle and environment of application. User interfaces. Communication between the components. File management. Multimedia application. Publishing applications.
</t>
  </si>
  <si>
    <t>Classification and operating principles of computer networks. Ipv4 and Ipv6 addressing. Network address allocation. Basics of network construction. Router, hub and switch operation. Maintaining basic network services (DHCP, DNS, WINS). Basics of network operating systems security. IoT's basics, sensors and their operation, their basic settings. SmartCity and BigData.</t>
  </si>
  <si>
    <t xml:space="preserve">User Centered Design. Principles of GUI designing. Visual programming environment. Basic GUI programming tools. Graphics applications’ structure. Application window. Creating forms and controls based on the program. Dialogs. Message windows. Event-driven software development. Creating reusable software components. Data management, file management, database connection. 
Creating multimedia applications. Communication between applications. Making multi-threaded applications. Handling exceptions.
</t>
  </si>
  <si>
    <t>Definition of  Turing machine, time and space complexity, one-tape and multitape, deterministic and nondeterministic Turing machines. Concepts of simulation and simulation theorems. Recursive and recursively enumerable languages and language classes in this relationship. The concept and proof of the existence of universal Turing machines. Church thesis. Classification and equivalence of Turing machines.  Algorithmically unsolvable problems. Halting problem. RAM machines. Equivalence of Turing machines and RAM machines. Boole functions. Networks, logical networks, Boole networks. Kolmogorov complexity and its applications. Complexity classes. Non-deterministic Turing machines. The space-time theorem. The P and NP classes and their relationship. The concept of a witness and the witness theorem. Examples of NP languages. NP complete problems. SAT NP-complete language and other languages. Basic concepts of cryptography.</t>
  </si>
  <si>
    <t xml:space="preserve">Software as intellectual product. The types of software. Copyright, licenses. User rights. The Copyright Act. Business Software Alliance's business. Lawful software usage. Labor law issues.
Characteristics of individual and social enterprises. Characteristics of micro, small, medium and large enterprises. The process of establishing a company, its legal background. Business plan, lending, financing. Enterprise-related state institutions and professional organizations.
</t>
  </si>
  <si>
    <t>The basic concepts of IT security. Regulation of IT security: international and domestic recommendations and legal regulations, security measures. The general concepts of auditing. Protection of IT resources. Definition of IT security objectives, situation assessment, risk analysis. The process of IT security, the implementation of protection (network protection, firewalls, encryption, electronic signature, protection against malicious codes, add-on restriction / regulation) Control of protection: ethical hacking.</t>
  </si>
  <si>
    <t>Mobile Application Development</t>
  </si>
  <si>
    <t>Network Operating Systems and IoT Technology</t>
  </si>
  <si>
    <t xml:space="preserve">Knowledge: Students know the general and specific mathematical, computer science principles, facts, rules, contexts and procedures in the topic of discrete mathematics, which underpin the knowledge of the IT field.
Ability: Students are able to apply general and specific mathematical, computer science principles, facts, rules, and relationships in the IT field. They are able to continuously develop their IT skills based on the acquired mathematical, computer science principles, facts, rules and procedures.
Attitude: Students recognize the importance of communication of professional results in IT to both professional and non-professional circles. They stand for an environmentally conscious attitude and social responsibility. They accept the standards of work and organizational culture and the ethical principles of an IT professional. They  strive for multidisciplinary co-operation. 
Autonomy and responsibility: Students have a constructive attitude in case of professional conflicts and strive for effective and quality performance.
</t>
  </si>
  <si>
    <t>one simple mobile application, which is programmed independently or programmed in co-operation</t>
  </si>
  <si>
    <t>two in-term test with a minimum passing rate of 50% OR programming one or two complex programs</t>
  </si>
  <si>
    <t>Grouping and operating principles of computer networks. Ipv4 and Ipv6 addressing. Network address allocation. Basics of network construction. Router, hub, switch operation. Maintaining basic network services (DHCP, DNS, WINS). Basics of network operating systems security. IoT's basics, sensors and their operation, their basic settings. SmartCity and BigData.</t>
  </si>
  <si>
    <t>Vector spaces, subspaces, basis, dimension. Factor spaces, direct sum. Linear transformations, their matrices. Rank and nullity of a matrix. Determinant. System of linear equations, Gauss elimination. Definition of eigenvalue and eigenvectors. Characteristic polynomials, eigenspace, diagonalization. Euclidean space, linear transformations in Euclidean spaces.</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</si>
  <si>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</si>
  <si>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 xml:space="preserve">Knowledge: Students know the general and specific mathematical, computer science principles, facts, rules, co and procedures in the topic of linear algebra, which underpin the knowledge of the IT field.
Abilitiy: Students are able to apply general and specific mathematical, computer science principles, facts, rules and relationships in the IT field.
They are able to continuously develop their IT skills based on the acquired mathematical, computer science principles, facts, rules and procedures.
Attitude: They look at their own professional competences and activities in a reflective way.
Autonomy and responsibility: Students feel responsible for developing their own knowledge.
</t>
  </si>
  <si>
    <t xml:space="preserve">Knowledge: 
Students have a systematic view on basic environmental issues. They know connections between humans and environment. 
Ability: 
They are able to recognize and integrate connections between different fields of social and natural sciences. They are capable of transdisciplinary thinking.        
Attitude: 
They strive to get to know the relationship between nature and humans in a responsible way.        
</t>
  </si>
  <si>
    <t xml:space="preserve">Knowledge: Students are familiar with the general mathematical and computer science principles, facts, rules and procedures concerning data structures establishing the knowledge field of IT.
Ability: Students are able to apply formal models of informatics. They are able to work in an IT team and with other specialists. They are able to continuously develop their IT skills based on the acquired mathematical, computer science principles, facts, rules and procedures.
Autonomy and responsibility: Students strive for efficient and quality performance.
</t>
  </si>
  <si>
    <t xml:space="preserve">Knowledge: Students know and understand the most important general theories, connections, facts and the required system of concepts in the field of methodological foundations of programming  and programming languages.
Ability: Students are able to apply their knowledge in the IT field in order to design, analyze and implement algorithms, taking into account the most important programming paradigms.
Students are able to apply a common OO programmming language when implementing existing system plans, especially with regard to software development in project work, documentation, testing, code quality control, validation.
Attitude: Students are open to get to know technological development and innovation related to their qualification and professional field.
Autonomy and Responsibility: Students take responsibility for theor professional activities. They strive for an efficient and quality performance. 
</t>
  </si>
  <si>
    <t xml:space="preserve">Knowledge: Students know and understand the most important general theories, contexts, facts and the required conceptual systems in the field of operating systems.
Ability: Students are able to use main theoretical and practical knowledge and skills obtained during the course in order to choose and install the most suitable OS, then to operate it and monitor it.   
They are able to apply general and specific mathematical, computer science principles, facts, rules, and connections in the IT field. They are able to carry out routine tasks of design, development, operation and control related to software systems. 
Attitude: Students strive for continuous professional training and general self-education.
Autonomy and responsibility: Students perform their work with respect to information security considerations.
</t>
  </si>
  <si>
    <t xml:space="preserve">Knowledge: Students are familiar with the basic principles, methods and procedures of database design, development and operation processes.
They know the appropriate sector-specific tools in the IT field to select tools and perform tasks in database management and design.
Ability: They are able to use formal models of informatics: database schemes, E / R diagrams, and normal forms of relationships.
They are able to perform routine tasks in designing and developing relational data bases.
They are able to form their own standpoint and defend it in debates about databases.
They are able to use professional information resources to access knowledge needed to solve the problem. 
Based on their knowledge, students effectively acquire new technologies and paradigms. 
They are able to continuously develop their IT skills based on the mathematical, computer science principles, facts, rules and procedures they acquired.
In their mother tongue, they are capable of professional communication and co-operation.
Attitude: Students are open to becoming familiar with professional, technological development and innovation related to their qualifications and field of expertise.
Autonomy and responsibility: Students take responsibility for their professional activity.
They strive for efficient and quality performance.
They take responsibility for solving partial tasks in solving complex software development tasks.
</t>
  </si>
  <si>
    <t xml:space="preserve">Knowledge: Students know the general and specific mathematical, computer science principles, facts, rules, connections and procedures in the field of mathematical analysis, which underpin the knowledge of the IT field.
Ability: Students are able to apply general and specific mathematical, computer science principles, facts, rules, and connections in the IT field.
Students are able to continuously develop their IT skills based on the mathematical, computer science principles, facts, rules and procedures they acquired.
Attitude: Students strive to collaborate with specialists of other professions.
Autonomy and responsibility: Students decide on developing their own knowledge and building their career in a responsible way.
</t>
  </si>
  <si>
    <t xml:space="preserve">
Knowledge: Students know and understand the principles of computer network design, technology, construction and operation. 
Students know and understand the most important general theories, connections, facts and the necessary conceptual system of computer networks and distributed systems.
Ability: Students are able to use and develop the theoretical knowledge needed to design and build networks. 
Students are able to perform routine  tasks in designing, developing, operating and managing software systems.
Students are able to use knowledge in the field of IT when using distributed systems.
Attitude: Students undertake and credibly represent the professional principles of the field of IT.
Students are open to becoming familiar with professional, technological development and innovation related to their qualifications and field of expertise.
Autonomy and responsibility: Students strive for efficient and quality performance.
</t>
  </si>
  <si>
    <t xml:space="preserve">Knowledge: Students have basic knowledge of information systems, databases and programming. 
Students  know the basics of system design and project management methodologies. 
Students  are familiar with basic principles of IT design, development, operation and management processes as well as their methods and procedures in the field of enterprise information systems and other similarly complex information systems.
Ability: Students are able to apply IT knowledge in the interpretation of existing system designs and application of software development methodologies and technologies, with special regard to project software development, documentation, testing, code quality control, validation.
Students are able to perform routine  design, development, operation and management tasks in company and other similarly complex information systems.
Attitude: Students accept and credibly represent the basic professional principles of their field of expertise. 
Students are open to becoming familiar with professional, technological development and innovation related to their qualifications and field of expertise.
Autonomy and responsibility: Students strive for efficient and quality performance.
</t>
  </si>
  <si>
    <t xml:space="preserve">Knowledge: Students know the general and specific mathematical, computer science principles, facts, rules, connections and procedures in the topic of probability calculation and statistics, which underpin the IT field.
Students have knowledge of the professional tools in the IT field to select tools and perform tasks in the field of numerical computing systems.
Ability: Students are able to apply general and specific mathematical, computer science principles, facts, rules, and connections in the IT field.
Students are able to continuously develop their IT skills based on the mathematical, computer science principles, facts, rules and procedures they acquired.
</t>
  </si>
  <si>
    <t xml:space="preserve">Knowledge: Students know the general and specific mathematical, computer science principles, facts, rules, connections and procedures in the design and analysis of algorithms, which underpin the IT field.
Ability: Students are able to use knowledge in the IT field to design, analyze and implement algorithms, taking into account the most important programming paradigms.
Students are able to continuously develop their IT skills based on the mathematical, computer science principles, facts, rules and procedures they acquired.
</t>
  </si>
  <si>
    <t xml:space="preserve">Knowledge: Students know and understand the most important universal theories and relationships, facts and conceptions of the field of IT, with special regard to application development.
Students are familiar with the basic principles, methods and procedures of the IT design, development, operation and management processes in the field of mobile app development.
Students have knowledge of professional tools in the IT field in order to select tools and perform tasks, especially in computer graphics, expert systems, multimedia applications, numerical computing systems, spatial information, information security and database management systems.
Ability: Students are able to apply their IT skills in order to design, analyze and implement algorithms, considering the most important programming paradigm. 
Students are able to continuously develop their IT skills based on the mathematical, computer science principles, facts, rules and procedures they acquired.
Attitude: Students  undertake and credibly represent the professional principles of the field of IT.
Students are open to the professional and technological development and innovation related to their qualification and specialisation.
Autonomy and responsibility: Students strive for efficient and quality performance.
</t>
  </si>
  <si>
    <t xml:space="preserve">Knowledge: Students know and understand the most important general theories, contexts, facts and the required concepts of the IT field, especially in the following areas: computer networks, distributed systems.
Students are familiar with the basic principles, methods and procedures of the IT design, development, operation and management processes, especially in the fields of development of Internet tools and services and the design and management of distributed systems.
Students know the operating systems, their installation methods. They can choose the right version suitable for the operating environment.
Students are familiar with the meaning and attributes of the different roles, and the options for installing and configuring the required services.
Students know the network directory service, group policy, permission system. They can configurate and operate those systems. 
Students know the deployment and configuration tasks of network services (firewall, routing, DNS, DHCP).
Students are familiar with the possibilities of monitoring system backup, system restore services and logging events. 
They have experience in the field of devices and sensors connected to different computer networks.
They know the concepts and theories of Internet of Things and Smart City.
Ability: Students are able to utilize their IT knowledge in terms of the use of distributed systems.
Attitude: Students are open to professional and technological development and innovation related to their qualification and specialisation.
Autonomy and Responsibility: Students take responsibility for their professional activities.
</t>
  </si>
  <si>
    <t xml:space="preserve">Knowledge: Students know and understand the most important universal theories and relationships, facts and conceptions of the field of information technology related to GUI programming.
Students have a sufficient command of English needed for the entire degree programme, the interpretation and studying of special literature and articles as well as performing professional tasks and carrying out a continuous self-education. 
Abillity: Students are able to apply their IT skills to plan, analyze and implement algorithms, considering the most important programming paradigms. 
Students are able to continuously develop their IT skills based on the mathematical, computer science principles, facts, rules and procedures they acquired.
Students are capable of professional communication and co-operation in their mother tongue. Students are capable of basic professional communication and co-operation in English.
Students are able to create applications with GUI interface.
Attitude: Students undertake and credibly represent the professional principles of the field of IT.
Students are open to the professional and technological development and innovation related to their qualification and specialisation.
Autonomy and responsibility: Students strive for efficient and quality performance.
</t>
  </si>
  <si>
    <t xml:space="preserve">Knowledge: Students know the general and specific mathematical, computer science principles, facts, rules, connections and procedures related to computation theory, which underpin the field of IT.
Ability: Students are able to apply general and specific mathematical, computer science principles, facts, rules, and connections in the IT field.
Students are able continuously develop their IT skills based on the mathematical, computer science principles, facts, rules and procedures they acquired.
Attitude: Students strive to co-operate with specialists of other professions.
Autonomy and responsibility: Students decide on developing their own knowledge and building their career in a responsible way.
</t>
  </si>
  <si>
    <t xml:space="preserve">Knowledge: Students have knowledge of ethics, law, economics, communication and mass communication related to their field. 
Students know and understand the most important ethical, legal and economic aspects and social impacts of the IT field. 
Ability: Students are able to apply law regulations regarding IT development and usage as well as use legal databases at a skill level. 
Students are able to use professional sources of information and to find the knowledge needed for solving problems.
Students are able to form their positions and defend them in debates on general social, economic and special IT matters.
Attitude: Students take the legal and standard requirements of the IT field into account.
Students regard it as important to convey results of informatics for professional and non-professional (laymen) target groups. 
Students accept the rules and ethical principles of the IT profession. Students are open to the professional and technological development and innovation related to their qualification and specialisation.
Autonomy and responsibility: Students strive for efficient and quality performance.
</t>
  </si>
  <si>
    <t xml:space="preserve">Knowledge: Students know the general and specific mathematical, computer science principles, facts, rules, connections and procedures related to linear algebra, which underpin the field of the IT.
Students have a sufficient command of English needed for the entire degree programme, the interpretation and studying of special literature and articles as well as performing professional tasks and carrying out a continuous self-education. 
Ability: Students are able to apply general and specific mathematical, computer science principles, facts, rules and connections in the IT field.
Students are able to continuously develop their IT skills based on the the mathematical, computer science principles, facts, rules and procedures they acquired.
Students are capable of professional communication and co-operation in their mother tongue. Thye are capable of basic professional communication and co-operation in English.
Attitude: Students look at their own professional competences and activities in a reflective way.
Autonomy and responsibility: Students are responsible for developing their own knowledge.
</t>
  </si>
  <si>
    <t xml:space="preserve">Knowledge: Students know and understand the most important general theories, contexts, facts and the concepts of the IT field, especially in the following areas: computer networks, distributed systems.
Students are familiar with the basic principles, methods and procedures of the IT design, development, operation and management processes, especially in regard to the development of Internet tools and services as well as the design and management of distributed systems.
Students know the operating systems, their installation methods and can choose the right version suitable for the operating environment.
Students are familiar with the meaning and attributes of the different roles, and the options for installing and configuring the required services.
Students know the network directory service, group policy and permission systems. They can configurate and operate those systems. 
Students know the deployment and configuration tasks of network services (firewall, routing, DNS, DHCP).
Students are familiar with the possibilities of monitoring system backup, system restore services and logging events.
Students have experience in the field of aids and sensors connected to different computer networks.
They know the concepts and theories of Internet of Things and Smart City.
Students have a sufficient command of English needed for the entire degree programme, the interpretation and studying of special literature and articles as well as performing professional tasks and carrying out a continuous self-education. 
Ability: Students are able to use their IT knowledge while handling distributed systems.
Students are capable of professional communication and co-operation in their mother tongue. Thye are capable of basic professional communication and co-operation in English.
Attitude: Students are open to the professional and technological development and innovation related to their qualification and specialisation.
Autonomy and responsibility: Students take responsibility for their professional activities.
</t>
  </si>
  <si>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9"/>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</si>
  <si>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r>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ISBN: -
4. Bártfai Barnabás: Windows 10 mindenkinek, BBS-Info Kft., Budapest, 2016., 340 p ISBN:9786155477218. 
</t>
    </r>
    <r>
      <rPr>
        <sz val="9"/>
        <rFont val="Arial"/>
        <family val="2"/>
        <charset val="238"/>
      </rPr>
      <t>5. Tanyiné dr. Kocsis Anikó, Iszály Ferenc Zalán: Digitális alkalmazások, 2018. https://mooc.nye.hu</t>
    </r>
  </si>
  <si>
    <r>
      <t xml:space="preserve">1. P.R.Halmos: Véges dimenziós vektorterek, Typotex könyvkiadó, 2010. ISBN: 978-963-2791-42-5
2. Gaál István-Kozma László: Lineáris algebra, Kossuth Egyetemi Kiadó, Debrecen, 1998. ISBN: 9789633183229
3. Freud Róbert: Lineáris Algebra, ELTE Eötvös Kiadó, Budapest, 2007. ISBN: 9789634634713
4. Kovács Zoltán: Feladatgyűjtemény a lineáris algebra gyakorlatokhoz, Kossuth Egyetemi Kiadó, Debrecen, 1998. ISBN: -
</t>
    </r>
    <r>
      <rPr>
        <sz val="9"/>
        <rFont val="Arial"/>
        <family val="2"/>
        <charset val="238"/>
      </rPr>
      <t>5. Dr. Vattamány Szabolcs: Lineáris algebra, 2018. https://mooc.nye.hu</t>
    </r>
  </si>
  <si>
    <r>
      <t xml:space="preserve">1. Kernighan, B. W.-Ritchie, D. M A C programozási nyelv, Műszaki Könyvkiadó, 1985, 
ISBN: 0669001367095
2. Benkő Tiborné, Benkő László Programozási feladatok és algoritmusok Turbo C és C++ nyelven, Computerbooks, 1998, 
ISBN: 9636181462
3. http://progmat.hu/tananyagok/c_peldatar/book.html 
ISBN: -
4. R.W. Sebesta, Concepts of Programming Languages. Addison-Wesley, 2002. 
ISBN-13: 978-0133943023
</t>
    </r>
    <r>
      <rPr>
        <sz val="9"/>
        <rFont val="Arial"/>
        <family val="2"/>
        <charset val="238"/>
      </rPr>
      <t>5. Vegera József: Programozási nyelvek I., 2018. https://mooc.nye.hu</t>
    </r>
    <r>
      <rPr>
        <sz val="9"/>
        <color rgb="FFFF0000"/>
        <rFont val="Arial"/>
        <family val="2"/>
        <charset val="238"/>
      </rPr>
      <t xml:space="preserve">
</t>
    </r>
  </si>
  <si>
    <r>
      <t xml:space="preserve">1. Fried Ervin: ALgebra I, II. Nemzeti Tankönyvkiadó, Budapest, 2002 ISBN 963 18 9754 0,  ISBN 963 19 2512 9. 
2. J. Kurdics Diszkrét matematika, Bessenyíei Kiadó, Nyíregyháza, 2006, ISBN: -
3. Kurdics, J.,Algebra. Part I., LAP Lambert Academic Publishing, Saarbrucken (2014), pp. viii + 203, ISBN 978-3-659-62092-8, zbMATH06370129, http://doi.org/10.13140/2.1.2645.6644 
4. .Dr. Szendrei János: Algebra és számelmélet. Nemzedékek Tudása Tankönyvkiadó, Budapest, 2001 ISBN: </t>
    </r>
    <r>
      <rPr>
        <sz val="9"/>
        <rFont val="Arial"/>
        <family val="2"/>
        <charset val="238"/>
      </rPr>
      <t>9789631924015
5. Dr. Kurdics János: Diszkrét matematika, 2018. www.nye.hu/szamtech</t>
    </r>
  </si>
  <si>
    <r>
      <t xml:space="preserve">1. Cormen, Thomas H.-Leiserson, Charles E.-Rivest, Ronald L.: Algoritmusok. Műszaki Könyvkiadó, Budapest, 2001. ISBN: 9631630293
2. Lipschutz, Seymour: Adatszerkezetek. Panem-McGraw-Hill, Budapest, 1993. ISBN : 9637628673
3. Házy Attila, Nagy Ferenc: Adatstruktúrák és algoritmusok, ISBN:- 
4. Kempelen Farkas Hallgatói Információs Központ, www.tankonyvtar.hu, 2009  ISBN:-
</t>
    </r>
    <r>
      <rPr>
        <sz val="9"/>
        <rFont val="Arial"/>
        <family val="2"/>
        <charset val="238"/>
      </rPr>
      <t>5. Falucskai János: Adatszerkezetek és algoritmusok, 2018. https://mooc.nye.hu</t>
    </r>
  </si>
  <si>
    <r>
      <t xml:space="preserve">1. J. D. Ulmann – J. Widom: Adatbázisrendszerek - Alapvetés. Második, átdolgozott kiadás, Panem, Budapest, 2009. ISBN: 9789635454815. 
2. Kovács László, Pance Miklós: Adatmodellezés és adatkezeési technikák, Nemzeti Tankönyvkiadó, 2011. ISBN 978-963-19-7278-8. Elérhető: http://www.tankonyvtar.hu/en/tartalom/tamop425/0049_29_adatmodellezesi_es_adatkezelesi_technikak/6726/index.html webcímen.
3. SQL tutorial, http://w3schools.com/sql, Internetes dokumentum.
</t>
    </r>
    <r>
      <rPr>
        <sz val="9"/>
        <rFont val="Arial"/>
        <family val="2"/>
        <charset val="238"/>
      </rPr>
      <t>4. Dr. Vályi Sándor: Adatbázis-rendszerek, 2018. https://mooc.nye.hu</t>
    </r>
    <r>
      <rPr>
        <sz val="9"/>
        <color rgb="FFFF0000"/>
        <rFont val="Arial"/>
        <family val="2"/>
        <charset val="238"/>
      </rPr>
      <t xml:space="preserve">
</t>
    </r>
  </si>
  <si>
    <r>
      <t xml:space="preserve">1. Toledo Rodolfo: Halmazok, relációk, függvények, elektronikus tananyag, 2016, ISBN 978-963-12-6081-6
2. Toledo Rodolfo: Valós számok, elektronikus tananyag, 2017, ISBN 978-963-12-8481-2
</t>
    </r>
    <r>
      <rPr>
        <sz val="9"/>
        <rFont val="Arial"/>
        <family val="2"/>
        <charset val="238"/>
      </rPr>
      <t>3. Dr. Toledo Rodolfo: Valós függvények, 2018. www.nye.hu/szamtech
4. Dr. Toledo Rodolfo: Számsorozatok és tulajdonságaik, 2018. www.nye.hu/szamtech
5. Dr. Toledo Rodolfo: Határértékszámítás, 2018. www.nye.hu/szamtech</t>
    </r>
  </si>
  <si>
    <r>
      <t xml:space="preserve">1. Herendi Tamás: Algoritmusok, ISBN:- Kempelen Farkas Hallgatói Információs Központ, www.tankonyvtar.hu, 2012, ISBN: -
2. Iványi Antal ed.: ALGORITHMS OF INFORMATICS I-II-III, ISBN: 978-963--87595-0-3, Kempelen Farkas Hallgatói Információs Központ, www.tankonyvtar.hu, 2011, ISBN: -
3. Zohar Manna: Programozáselmélet, Műszaki Könyvkiadó, Bp., 1981, ISBN: 9631037649
</t>
    </r>
    <r>
      <rPr>
        <sz val="9"/>
        <rFont val="Arial"/>
        <family val="2"/>
        <charset val="238"/>
      </rPr>
      <t>4. Falucskai János: Adatszerkezetek és algoritmusok, 2018. https://mooc.nye.hu</t>
    </r>
  </si>
  <si>
    <r>
      <t xml:space="preserve">1. D. HUCABY – S. MCQUERRY – A. WHITAKER: Cisco Router Configuration Handbook, Cisco Press, 2010, ISBN-10: 1-58714-116-7, ISBN-13:978-1-58714-116-4
2. D. J., WETHERALL – A. S. TANENBAUM: Számítógép-hálózatok, Panem Kft.,Budapest, 2013, ISBN: 9789635455294;  
3. E. WRIGHT – D. REYNDERS: TCP/IP és Ethernet hálózatok a gyakorlatban,Kiskapu Kft.,Budapest, 2005, ISBN: 9789639301917
</t>
    </r>
    <r>
      <rPr>
        <sz val="9"/>
        <rFont val="Arial"/>
        <family val="2"/>
        <charset val="238"/>
      </rPr>
      <t>4. Halász Attila: IoT hálózatok és hálózati operációs rendszerek (IoT networks and networking operating systems), 2018. https://mooc.nye.hu</t>
    </r>
  </si>
  <si>
    <r>
      <t xml:space="preserve">1. Travis Lowdermilk: User-Centered Design, A Developer's Guide to Building User-Friendly Applications, O'Reilly Media, 2013, ISBN 978-1-4493-5980-5
 2. Kishori Sharan: Learn JavaFX 8, APRESS, 2015, ISBN  9781484211434
 3. Mark Heckler, Gerrit Grunwald, José Pereda, Sean Phillips, Carl Dea: JavaFX 8: Introduction by Example 2nd ed., APRESS, 2014, ISBN-10: 1430264608
</t>
    </r>
    <r>
      <rPr>
        <sz val="9"/>
        <rFont val="Arial"/>
        <family val="2"/>
        <charset val="238"/>
      </rPr>
      <t>4. Dr. Iszály György Barna: Java GUI, 2018. https://mooc.nye.hu</t>
    </r>
  </si>
  <si>
    <r>
      <t xml:space="preserve">1. D. HUCABY – S. MCQUERRY – A. WHITAKER: Cisco Router Configuration Handbook, Cisco Press, 2010, ISBN-10: 1-58714-116-7, ISBN-13:978-1-58714-116-4
2. D. J., WETHERALL – A. S. TANENBAUM: Computer Networks, 5th Edition,Tanenbaum &amp; Wetherall, 2013, ISBN-9780132127066 
3. E. WRIGHT – D. REYNDERS:  Practical TCP/IP and Ethernet Networking,Elsevire, 2003, ISBN: 07506 58061
</t>
    </r>
    <r>
      <rPr>
        <sz val="9"/>
        <rFont val="Arial"/>
        <family val="2"/>
        <charset val="238"/>
      </rPr>
      <t>4. Halász Attila: IoT hálózatok és hálózati operációs rendszerek (IoT networks and networking operating systems), 2018. https://mooc.nye.hu</t>
    </r>
  </si>
  <si>
    <t>A rendszerfejlesztés életciklusa: követelménymeghatározás, tervezés, alrendszerek fejlesztése, rendszerintegráció, tesztelés, dokumentáció. Rendszerfejlesztési modellek: vízesés, evolúciós, formális, újrafelhasználás (komponensalapú) iteratív (inkrementális és spirális) fejlesztés. A követelmények meghatározása, dokumentálása ás validálása. Rendszermodellek: környezeti, viselkedési, adat- és objektummodellek. Tervezés: architekturális tervezés, objektumorientált tervezés, felhasználói felületek tervezése, tervezés újrafelhasználással. A grafikus felhasználói interfész tervezésének szempontjai, prototípus-készítés. Verzió-kezelés és -követés. A műszaki és a felhasználói dokumentáció elemei. A forráskód dokumentálása. Tesztelés, validáció és verifikáció, egységtesztek. Mérő-adatgyűjtő eszközök és szoftverek használata. IoT alapok. Gép-gép kommunikáció (M2M) bemutatása. Felhőalapú szolgáltatások felhasználása eszközök vezérlésére, szenzoradatok feldolgozására.</t>
  </si>
  <si>
    <t>The life cycle of system development: determination of requirements, design, development of subsystems, system integration, installation, system evolution, phaseout. System development (software process) models: cascade, evolution type, formal, re-utilization based (component based), iterative (incremental and spiral) development. The determination, documentation and validation of requirements. System models: environmental, behavior type, data and object models. Design: architectural design, object oriented design, design of user surfaces, design with re-utilization. Design aspects of graphical user interface design, prototype design. Version management and issue tracking. Elements of technical and user documentation. Source code documentation. Testing, validation and verification, unit tests. Use of measurement products and data acquisition devices. Principles of the IoT.  M2M communication protocols. Cloud-based services for controlling devices, processing sensor data.</t>
  </si>
  <si>
    <t>Idegen nyelven választható tantárgyak/optional courses in a foreign language</t>
  </si>
  <si>
    <t>BAI0179</t>
  </si>
  <si>
    <t>BAI0181</t>
  </si>
  <si>
    <t>BAI0184</t>
  </si>
  <si>
    <t>BAI0173</t>
  </si>
  <si>
    <t>BAI0174</t>
  </si>
  <si>
    <t>BAI0170</t>
  </si>
  <si>
    <t>BAI0182</t>
  </si>
  <si>
    <t>BAI0180</t>
  </si>
  <si>
    <t>BAI0169</t>
  </si>
  <si>
    <t>BAI0172</t>
  </si>
  <si>
    <t>BAI0175</t>
  </si>
  <si>
    <t>BAI0168</t>
  </si>
  <si>
    <t>BAI0185</t>
  </si>
  <si>
    <t>BAI0171</t>
  </si>
  <si>
    <t>BAI0183</t>
  </si>
  <si>
    <t>BAI0178</t>
  </si>
  <si>
    <t>BAI0177</t>
  </si>
  <si>
    <t>BAI0188</t>
  </si>
  <si>
    <t>BAI0186</t>
  </si>
  <si>
    <t>Szak megnevezése: Mérnökinformatikus alapképzési szak</t>
  </si>
  <si>
    <t>Name of the programme: Computer Science Engineering</t>
  </si>
  <si>
    <t>BAI0069</t>
  </si>
  <si>
    <t>Mérnöki fizika</t>
  </si>
  <si>
    <t>Engineering Physics</t>
  </si>
  <si>
    <t>Célkitűzés: A hallgatók a tantárgy elsajátításával képesek a mérnöki tevékenységhez szükséges fizikai, kinematikai, dinamikai, termodinamikai, elektromágneses, optikai ismeretek alkalmazására.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Elektromágneses hullámok, a fény természete, fénysebesség, a fénytörés, visszaverődés törvényei. A geometriai optika alkalmazásai, optikai eszközök. Az anyagszerkezet fizikai alapjai.</t>
  </si>
  <si>
    <t xml:space="preserve">Goal: Presenting concepts of classical mechanics, thermodynamics, electromagnetism and optics, understanding fundamental laws.
Notations of physics. SI system of units. Kinematics of single particle,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electromagnetic waves, the nature of light. Image formation, optical systems (eye, cameras, etc…). Principles of the materials science.
</t>
  </si>
  <si>
    <t>Tudása: Ismeri a fizika fogalomrendszerét, a legfontosabb törvényeket, összefüggéseket és elméleteket.
Képességei: Ismereteit alkalmazni tudja gyakorlati problémák, feladatok megoldásában.
Attitüdje: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</si>
  <si>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 xml:space="preserve">Knowledge: Students are familiar with the most important notations, laws and theories of physics.
Ability: Students have competences  that make them capable of solving problems.
Attitude: Students continuously develop their expertise. Students work with endurance.
Autonomy: Students are able to solve problems without assistence.
</t>
  </si>
  <si>
    <t>Kollokvium</t>
  </si>
  <si>
    <t>2 db zárthelyi dolgozat megírása a félév során, minimum 50% eredménnyel. Az elméleti ismeretek feladatok megoldásában való alkalmazásának ellenőrzése írásbeli vizsgán elméleti és gyakorlati kérdések megválaszolásával történik.</t>
  </si>
  <si>
    <t>Requirements for admission to examination: two in-class tests with a minimum passing rate of 50%. Written tests check if tsudents are able to solve problems.</t>
  </si>
  <si>
    <t>EROSTYÁK J.-LITZ J.: Fizika I-II. Nemzeti Tankönyvkiadó, Budapest, Debrecen, Pécs, Szeged, 2005. ISBN: 9631955772
HOLICS L. (főszerk.): Fizika, Akadémiai Kiadó, Budapest, 2011. ISBN 9789630584876
DEZSŐ G.: Fizika. Nyíregyházi Főiskola, Nyíregyháza, 2003.
DEZSŐ G.: Fizika feladatgyűjtemény. Segédlet. Nyíregyházi Főiskola, 2003.
BUDÓ Á.: Kísérleti fizika I-III. Tankönyvkiadó, Budapest, 1995. ISBN: 963-17-2960-5, ISBN: 963-18-6757-9, ISBN: 963-18-5969-X</t>
  </si>
  <si>
    <t>Műszaki mérés</t>
  </si>
  <si>
    <t>Technical Measuring</t>
  </si>
  <si>
    <r>
      <rPr>
        <b/>
        <sz val="9"/>
        <rFont val="Arial"/>
        <family val="2"/>
        <charset val="238"/>
      </rPr>
      <t>Célkitűzés:</t>
    </r>
    <r>
      <rPr>
        <sz val="9"/>
        <rFont val="Arial"/>
        <family val="2"/>
        <charset val="238"/>
      </rPr>
      <t xml:space="preserve"> Megismertetni a hallgatókkal az általános metrológiai alapfogalmakat, a gépipari mérőeszközök választékát és azok alkotó felhasználását, továbbá a vállalati mérési rendszer kiépítését és fenntar-tását. A gyakorlati foglalkozások keretén belül jártassági színtű ismeretek megszerzése a mérőesz-közök kezelése és a mérési feladatok végrehajtása területén.                                                  </t>
    </r>
    <r>
      <rPr>
        <b/>
        <sz val="9"/>
        <rFont val="Arial"/>
        <family val="2"/>
        <charset val="238"/>
      </rPr>
      <t>Tantárgyi program:</t>
    </r>
    <r>
      <rPr>
        <sz val="9"/>
        <rFont val="Arial"/>
        <family val="2"/>
        <charset val="238"/>
      </rPr>
      <t xml:space="preserve"> Metrológiai alapfogalmak ismertetése a mérésügyi törvények és szabványok alapján. A mérésügyi törvény részletes ismertetése. A joghatással járó mérés, a hitelesítés és kalibrálás fogalmának és végrehajtásának bemutatása. Az ISO 900X szabványok és az MSZ EN 30012-1 szabvány köve-telményei a mérésüggyel és a mérőeszközökkel kapcsolatban. Mérési elvek: elmozdulás, áttételezés, optikai elvek, nyomás és áramlás alapú mérési elvek, ultrahang és lézer alkalmazása, digitális kijelzésen alapuló mérőeszközök. Mérőeszközök: mérési segédeszközök, tolómérők, mikrométerek, mérőórák, finomtapintók, mérőgépek, mérőmikroszkópok, villamos elven működő mérőeszközök, pneumatikus elven működő mérőeszközök. Speciális mérési eljárások: menetmérés, fogaskerékmé-rés, érdességmérés, alak és helyzettűrés mérése. Mérőeszköz tervezés: nóniusz számítás és szerkesztés, idomszerek számítása és szerkesztése. Számítások: sorozatmérés eredményének feldolgozása, a mérési bizonytalanság meghatározása, R&amp;R vizsgálat. </t>
    </r>
  </si>
  <si>
    <r>
      <t xml:space="preserve">Objective: Students know basic metrological concepts, the range of machine tool gauges and their creative usage, and metering systems. Students acquire skills in practical lessons in the field of metering and measuring.                                                            </t>
    </r>
    <r>
      <rPr>
        <b/>
        <sz val="9"/>
        <rFont val="Arial"/>
        <family val="2"/>
        <charset val="238"/>
      </rPr>
      <t>Course program:</t>
    </r>
    <r>
      <rPr>
        <sz val="9"/>
        <rFont val="Arial"/>
        <family val="2"/>
        <charset val="238"/>
      </rPr>
      <t xml:space="preserve"> Presentation of metrological concepts based on measurement laws and standards. Detailed description of the Metrology Act. Presentation of the measurements and calibrations and implementations. The requirements of ISO 900X and MSZ EN 30012-1 for measuring and measuring instruments. Measurement principles: displacement, transmission, optical principles, pressure and flow based measurement principles, ultrasound and laser application, digital display based measurement devices. Measuring instruments: calipers, micrometers, measuring instruments, measuring microscopes, electrical measuring instruments, pneumatic measuring instruments. Special measurement methods: thread measurement, gear measurement, roughness measurement, shape and position tolerance measurement. Measuring tool design: calculation and editing of Vernier scale, calculation and editing of gauge. Calculation: Processing the result of a measurement series, determining measurement uncertainty, R &amp; R testing.</t>
    </r>
  </si>
  <si>
    <r>
      <rPr>
        <b/>
        <sz val="9"/>
        <rFont val="Arial"/>
        <family val="2"/>
        <charset val="238"/>
      </rPr>
      <t>a)tudása</t>
    </r>
    <r>
      <rPr>
        <sz val="9"/>
        <rFont val="Arial"/>
        <family val="2"/>
        <charset val="238"/>
      </rPr>
      <t xml:space="preserve">
- Átfogóan ismeri a műszaki szakterület tárgykörének alapvető tényeit, irányait, határait. 
- Ismeri a szakterületéhez (gyártástechnológiához) kötődő fogalomrendszert, a legfontosabb összefüggéseket és elméleteket.
- Átfogóan ismeri szakterülete (Gyártástechnológia) fő elméleteinek ismeretszerzési és problémamegoldási módszereit.
- Alkalmazói szinten ismeri a gépészetben használatos mérési eljárásokat, azok eszközeit, műszereit, mérőberendezéseit.
</t>
    </r>
    <r>
      <rPr>
        <b/>
        <sz val="9"/>
        <rFont val="Arial"/>
        <family val="2"/>
        <charset val="238"/>
      </rPr>
      <t>b)képességei</t>
    </r>
    <r>
      <rPr>
        <sz val="9"/>
        <rFont val="Arial"/>
        <family val="2"/>
        <charset val="238"/>
      </rPr>
      <t xml:space="preserve">
- Képes a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a méréstechnológia jellemző szakirodalmát, számítástechnikai, könyvtári forrásait.
- Képes ismereteit alkotó módon használva munkahelye erőforrásaival hatékonyan gazdálkodni.
</t>
    </r>
    <r>
      <rPr>
        <b/>
        <sz val="9"/>
        <rFont val="Arial"/>
        <family val="2"/>
        <charset val="238"/>
      </rPr>
      <t>c)attitüdje</t>
    </r>
    <r>
      <rPr>
        <sz val="9"/>
        <rFont val="Arial"/>
        <family val="2"/>
        <charset val="238"/>
      </rPr>
      <t xml:space="preserv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Vállalja és hitelesen képviseli szakmája társadalmi szerepét, alapvető viszonyát a világhoz.
- Törekszik arra, hogy önképzése szakmai céljai megvalósításának egyik eszközévé váljon.
- Törekszik arra, hogy a problémákat lehetőleg másokkal együttműködésben oldja meg.
- Törekszik arra, hogy önképzése a gépészmérnöki szakterületen folyamatos és szakmai céljaival megegyező legyen.
 - Gyakorlati tevékenységek elvégzéséhez megfelelő kitartással és monotónia tűréssel rendelkezik.
- Megosztja tapasztalatait munkatársaival, így segítve fejlődésüket.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-Figyelemmel kíséri a szakterülettel kapcsolatos jogszabályi, technikai, technológiai és adminisztrációs változásokat.
</t>
    </r>
  </si>
  <si>
    <r>
      <rPr>
        <sz val="9"/>
        <rFont val="Arial"/>
        <family val="2"/>
        <charset val="238"/>
      </rPr>
      <t xml:space="preserve">Gyakorlati jegy. </t>
    </r>
    <r>
      <rPr>
        <strike/>
        <sz val="11"/>
        <color rgb="FFFF0000"/>
        <rFont val="Arial"/>
        <family val="2"/>
        <charset val="238"/>
      </rPr>
      <t/>
    </r>
  </si>
  <si>
    <r>
      <rPr>
        <sz val="9"/>
        <rFont val="Arial"/>
        <family val="2"/>
        <charset val="238"/>
      </rPr>
      <t xml:space="preserve">Term grade. </t>
    </r>
    <r>
      <rPr>
        <strike/>
        <sz val="11"/>
        <color rgb="FFFF0000"/>
        <rFont val="Arial"/>
        <family val="2"/>
        <charset val="238"/>
      </rPr>
      <t/>
    </r>
  </si>
  <si>
    <t xml:space="preserve"> 1 db zh-dolgozat, 12 db laborvizsgálati jegyzőkönyv (ebből 3 db projekt munka) Gyakorlati jegy a félévközi teljesítmény alapján, TVSZ szerint.</t>
  </si>
  <si>
    <t>1 in- class test, 12 testing report (3 project work). Term grade based on mid-term performance according to TVSZ.</t>
  </si>
  <si>
    <t>1. VÉGSŐ K.: Műszaki mérés, jegyzetkivonat. Nyíregyházi Főiskola, 2004.                                2. KIRÁLY O.: Hossz- és szögmérőműszerek, mérések. Műszaki Könyvkiadó, Budapest, 2001.     3. HUBA A. (ed.): Measuring Technology. Budapest: Typotex Publishing, 2012. ISBN: 9789632795379</t>
  </si>
  <si>
    <t>BMI1201</t>
  </si>
  <si>
    <r>
      <t>a) knowledge
- Students know basic facts, directions and boundaries of the technical field.
- Students are familiar with the conceptual system, the most important relationships and theories related to their field of expertise (production technology).
- They comprehensively understand the knowledge and problem-solving methods of the main theories of their specialization (Manufacturing Technology).
-  Students are basically familiar with machine engineering procedures and operational processes.
- They comprehensively understand the operating principles and structural units of machine engineering engineering equipment, devices.
- At a usage level, students are familiar with measurement methods used in the engineering, their instruments and measuring devices.
b) ability
- Students are able to apply the most important terminology, theories, and procedures of production technology (measuring) in the execution of related tasks.
- Students are able to understand and use special literature, computer science and library resources of the measurement technology.
- Students are capable of identifying routine professional problems, solving and formulating theoretical and practical backgrounds and solving practical applications of standard operations.
- Students use factory resources and manage them efficiently.
c) attitude 
- Students know basic facts, directions and boundaries of the technical field.
- In a complex approach or in unexpected decision-making situations, students take theirs decision with full regard to legal and ethical norms.
- Students undertake and credibly represent the social role of their profession, their fundamental relation to the world.
- Students strive for self-education as one of the tools of achieving their professional goals.
- Students strive to solve problems in co-operation with others.
- Students strive to keep their self-education in the field of mechanical engineering as consistent and professional as possible.
 - Students have practical endurance and monotony tolerance to perform practical activities.
- Students share their experience with colleagues to help them.
d) autonomy and responsibility
- In the case of unexpected decision-making situations, students independently consider professional questions and elaborate on them based on given sources. 
- Students undertake and represent the value system of the engineering profession, accepts professionally substantiated critical remarks openly.
- Students detect the shortcomings of the applied technologies, the risks of the processes and initiate measures to reduce them.
- Students take responsibility for its technical analyzes, suggestions made on the basis of them and the consequences of their decisions.
- Students monitors regulatory, technical, technological and administrative changes related to the area of expertise.</t>
    </r>
    <r>
      <rPr>
        <b/>
        <sz val="9"/>
        <rFont val="Arial"/>
        <family val="2"/>
        <charset val="238"/>
      </rPr>
      <t xml:space="preserve">
</t>
    </r>
  </si>
  <si>
    <t>BAI0077</t>
  </si>
  <si>
    <t>Közgazdaságtan</t>
  </si>
  <si>
    <t>Economics</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</si>
  <si>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t>
  </si>
  <si>
    <t>Basic concepts of economy, demand and reproduction. The mechanism of satisfaction of demand. Income, reproduction and market economies. Labour, division of labour, the actors of economy. Wage, income and profit. Behaviour of consumption. Business organisations. The concept and forms of market. Monopoly. Macroeconomy. The role of government in economy. Fiscal and monetary policy. The tax system. The measure of output of economy. Umemployment and inflation.</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</si>
  <si>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Átfogóan ismeri a közgazdasági szabályokat, az eszközök alkalmazhatóságát és azok következményeit.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</si>
  <si>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Knowledge: The student is aware of the behaviour of the economical actors, the mechanism of their decisions, and its consequences. The student is able to provide an overview of market forms, is aware of each framework of market forms.  The student has knowledge about inputs. Ability: He can recognize the reason of the behaviour of the actors and its concequences. The student is aware of the operation of macroeconomy, understands the relationships between the relevant economic actors; Attitude: can interpret the procceses of macroeconomy in its context. The student feels it important to check the processes of macroeconomy daily; and its interperations. The student is driven by a demand for profound knowledge of mechanisms of macroeconomy, accept it critically, and would like to expand his knowledge.</t>
  </si>
  <si>
    <t>2 db évközi dolgozat megírása, min. 50%</t>
  </si>
  <si>
    <t>2 in-class tests with a minimum passing rate of 50%</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</si>
  <si>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</si>
  <si>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BMI1302</t>
  </si>
  <si>
    <t>BMI1301</t>
  </si>
  <si>
    <t>Digitális elektronika</t>
  </si>
  <si>
    <t>Digital electronics</t>
  </si>
  <si>
    <t>BMI1401</t>
  </si>
  <si>
    <t>Cisco I.</t>
  </si>
  <si>
    <t>BMI1501</t>
  </si>
  <si>
    <t>Cisco II.</t>
  </si>
  <si>
    <t>BMI1601</t>
  </si>
  <si>
    <t>Cisco III.</t>
  </si>
  <si>
    <t>BMI1701</t>
  </si>
  <si>
    <t>Cisco IV.</t>
  </si>
  <si>
    <t>BMI1402</t>
  </si>
  <si>
    <t>BMI1403</t>
  </si>
  <si>
    <t>BAI0030</t>
  </si>
  <si>
    <t>Vállalatgazdaságtan</t>
  </si>
  <si>
    <t>Business Economics</t>
  </si>
  <si>
    <t>A tantárgy célja a vállalkozások indításához szükséges elméleti és gyakorlati ismeretek átfogó és rendszerezett áttekintésének az elsajátítása. A hallgató megismeri a gazdálkodás alapjait, nemzetgazdasági alapösszefüggéseket. Az üzleti vállalkozások, mint szervezet-, és mint gazdasági rendszer felépítését, működésének és működtetésének általános rendszerelméletét. Megismerhetik a vállalkozások társadalmi, gazdasági, pénzügyi környezetét, a vállalkozások működési formáit, azok létrehozásának, működtetésének, megszüntetésének feltételeit, főbb jellegzetességeit. Az egyes vállalkozási formák előnyeit és hátrányait, kötelezettségeit. A gazdálkodó szervezetek érintettjeit, az érintettek célrendszerét.</t>
  </si>
  <si>
    <t>The course aims to give students a comprehensive and systematic overview of the theoretical and practical knowledge they have to acquire to start a business enterprise. Students learn about the basic economic theories and definitions, the general features of the structure, function and operation of a business enterprise as an organisation and as an economic system.  They have a clear view on the social, economic and financial environment of enterprises as well as the main conditions for setting up, managing and eliminating   various types of enterprises. They are also aware of the advantages, disadvantages and obligations of the main types of enterprises, and stakeholders of entities and their main aims.</t>
  </si>
  <si>
    <t>Tudás: -Rendelkezik a gazdaságtudomány alapvető fogalmainak ismeretével a releváns gazdasági szereplőkre, funkciókra és folyamatokra vonatkozóan.
-Tisztában van a szervezetek, intézmények létrehozására, struktúrájuk, szervezeti magatartásuk kialakítására és változtatására vonatkozó alapelvekkel és módszerekkel.
-Rendelkezik kis- és közepes vállalkozások indításának előkészítésére, indítására vonatkozó ismeretekkel.
Képesség: -Képes a gyakorlati tudás, tapasztalatok megszerzését követően kis-és közepes vállalkozást - beleértve turisztikai és vendéglátó vállalkozásokat, testnevelési és sportszervezeteket, egyesületeket -  illetve gazdálkodó szervezeti egységet vezetni.
	Attitűd: -Nyitott a vállalkozás tágabb gazdasági, társadalmi környezetének változásai iránt, törekszik a változások követésére, és megértésére. 
Felelősség és autonómia: -Önállóan vezet, szervez vállalkozást, kisebb gazdálkodó szervezetet.</t>
  </si>
  <si>
    <t xml:space="preserve">Knowledge: -Students have knowledge about  the basic concepts of economic science concerning economic actors, functions and processes.
-They are aware of the principles and methods of establishing organizations, institutions, their structure and their organizational behavior and changes.
-They also have a clear view on how to prepare and start business enterprises in the sector of SME.
Ability: -Having acquired practical knowledge and some experience students are able to manage small and medium-sized enterprises including tourism and catering establishments, sports clubs as well as business enterprises.
Attitude:- They are open to changes in the wider economic and social environment of the business, strive to track and understand changes.
Responsibility/Autonomy: -They Independently manage and organize a business and small business organization.
</t>
  </si>
  <si>
    <t>A vizsgára bocsátás feltétele: 1 db házi dolgozat (40 pont), 1 db Zárthelyi dolgozat (60 pont) 50%-os teljesítése.</t>
  </si>
  <si>
    <t>Requirement for admission to examination: a home assignment (40 points) and an in-class test (60 points) with a minimum passing rate of 50%.</t>
  </si>
  <si>
    <t xml:space="preserve">1.)	CHIKÁN A. (2008): Vállalatgazdaságtan. Aula Kiadó Kft, Budapest. ISBN: 9789639698604, 616 p._x000D_
2.)	Chikán A. (2002): Vállalatelméleti szöveggyűjtemény. Aula Kiadó Kft. Budapest. ISBN: 9639345776, 222 p._x000D_
3.)	GALÓ M. − KVANCZ J. (szerk.) (2010): Gazdasági alapfogalmak. Bessenyei Könyvkiadó, Nyíregyháza. 9786155097058_x000D_
4.)	NYIRY A. (2003): A vállalat és gazdálkodási rendszere. Bíbor Kiadó, Miskolc. ISBN: 9639466271, 336 p._x000D_
5.) Dr. Egri Imre- Dr. Hegedüs László Zsigmond- Dr. Nagy Andrea: Üzleti ismeretek EFOP 3.4.3 jegyzet MOOC_x000D_
</t>
  </si>
  <si>
    <t>BMI1502</t>
  </si>
  <si>
    <t>Vezetés és szervezés</t>
  </si>
  <si>
    <t>Management and Organization</t>
  </si>
  <si>
    <t>Automatizálás és irányítástechnika I.</t>
  </si>
  <si>
    <t>Automatization and Control I.</t>
  </si>
  <si>
    <t>Bevezetés az irányítástechnikába. Alapfogalmak. Az irányító rendszer elemei, szervei, jelei és jellemzői. Jelek az irányítástechnikában. Analóg, digitális és mintavételezett jelek. Az irányítás osztályozása. Vezérléstechnika. A vezérlési hatáslánc, szervei, jelei és jellemzői. A vezérlés szervei. Beavatkozó szervek. Mágneskapcsolók, relék, mágnesszelepek, villamos motorok, pneumatikus és hidraulikus munkahengerek. Érzékelők és átalakítók. Ellenállás alapú, optikai, induktív, kapacitív, piezorezistív és ultrahang alapú érzékelők. Irányítóelemek és kijelzők. Vezérlő elemek, a rendelkező jel előállítása. Logikai kapcsolatok, logikai függvények, állapotegyenletek. Huzalozott vezérlések. Áramútterv készítése. Egyszerű vezérlések. Öntartás, keresztkapcsolás, csillag-delta kapcsolás. Digitális vezérlések logikai áramkörökkel. Logikai függvények egyszerűsítése. Pneumatikus vezérlések. Pneumatikus szelepek, pneumatikus kapcsolások. Programozott vezérlések. Mikroprocesszorok, mikrokontrollerek. Regiszterek, memóriák. A PLC-k felépítése és működése. A PLC kapcsolata a vezérléssel. PLC-k programozása. Létradiagram, utasításlistás programozás. Sorrendi vezérlések programozása.</t>
  </si>
  <si>
    <t>Introduction in Control engineering theory. Basic concepts. Elements, signals and features of the Control System. Analog, digital and sampled signals. Open loop control systems. Block diagram, elements, signals and characteristics. Types of controls. Actuators. Electric (contactors, relays, motors), pneumatic and hydraulic actuators and their applications. Sensor elements. Resistive, optical, inductive, capacitive, piezoresistiv and ultrasonic sensors. Control elements and indicators. Controllers. Basic circuits of control systems. Wired control, and circuit. Simple controls: self holding, change of direction, Star/Delta-switch. Digital controllers. Logical  functions, status equations. Wired controls. Create a power plan. Pneumatical controls. Valves and pneumatic circuits and symbols. Programmed controls. PLC structures, microprocessors and microcontrollers, registers and memories. Relationship with the control device. Digital input and output. A/D-D/A converter, alogue IO channels. Timers and counter functions. Program development. Ladder logic diagram, instruction list and sequential programming methods.</t>
  </si>
  <si>
    <t>Tudása: Alapvetően ismeri a géptervezési elveket és módszereket, gépgyártástechnológiai, irányítástechnikai eljárásokat és működési folyamatokat. Alkalmazói szinten ismeri a gépészetben használatos mérési eljárásokat, azok eszközeit, műszereit és mérőberendezéseit.
Képességei: A megszerzett informatikai ismereteket képes a szakterületén adódó feladatok megoldásában alkalmazni.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Attitüdje: Nyitott a műszaki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Felelősséggel vállalja és képviseli a mérnöki szakma értékrendjét, nyitottan fogadja a szakmailag megalapozott kritikai észrevételeket. Megosztja tapasztalatait munkatársaival, így is segítve fejlődésüket.</t>
  </si>
  <si>
    <t xml:space="preserve">Knowledge: Students know the engineering principles and methods, machine engineering, control engineering and operating processes. They know the methods of measurement, the instruments, the measuring instruments used in engineering.
Ability:  Students are  able to apply the acquired IT skills to solve the problems in their specialty.  They are able to apply the technical specifications related to the operation of mechanical systems, the principles and economics of setting up and operate machines and mechanical equipment. They are able to diagnose mechanical failures, to select remedial actions and to solve repair problems.
Attitude: Students are  open to know and accept professional, technological development and innovation in the technical field. They strive to solve problems in cooperation with others. Students feature practical endurance and monotony tolerance to perform practical activities. They are open to the use of IT tools, strive to apply software related to engineering. They know at least one of these programs at skill level.
Autonomy and responsibility: Students take responsibility for and represent the value of the engineering profession, accept critical remarks. They share their experience with their staff, thus, supporting them.
</t>
  </si>
  <si>
    <t>1 db zárthelyi dolgozat, 1 db házi feladat és vizsga.</t>
  </si>
  <si>
    <t>1 end-term test, 1 homework and oral.</t>
  </si>
  <si>
    <t>1. BALÁZS L. Automatika. Műszaki kiadó, Budapest, 2000. ISBN: 963 16 1683 5.
2. AJTONYI I.-GYURICZA GY.: Programozható irányítóberendezések, hálózatok és rendszerek. Műszaki Könyvkiadó, Budapest, 2002. ISBN: 96310484.
3. BÁNHIDI-OLÁH-GYURICZA-KISS-RÁTKAI-SZECSŐ: Automatika mérnököknek. Tankönyvkiadó, Budapest, 1992. ISBN: 9631843106
4. FERENCZI I.: Automatizálási alapismeretek, NYE, 2018, ISBN 978 615 5545 82 5
5. Elektronikus tananyagok, jegyzetek: http://zeus.nyf.hu/~elat/aut12.htm</t>
  </si>
  <si>
    <t>BMI1503</t>
  </si>
  <si>
    <t>BAI0086</t>
  </si>
  <si>
    <t>Automatizálás és irányítástechnika II.</t>
  </si>
  <si>
    <t>Automatization and Control II.</t>
  </si>
  <si>
    <t>Szabályozástechnika. A szabályozási kör elemei. Hatáslánc, hatásvázlat. A szabályozások osztályozása. A szabályozó tag fogalma. Arányos integráló és differenciáló tagok. Egytárolós, kéttárolós és holtidős tagok. PID szabályozók. Szabályozások vizsgálata. Állandósult állapot. Átmeneti állapot és stabilitás. Stabilitási kritériumok. Digitális szabályozók. Intelligens távadók. Technológiai folyamatok számítógépes irányítása. Valós idejű rendszerek alapkövetelményei. Elosztott irányítási rendszerek és hálózatok (DCS). Információ átvitele, ipari kommunikációs rendszerek. Folyamatok megjelenítése, adatgyűjtés, naplózás. SCADA rendszerek. Ipari robotok, manipulátorok. Felépítés, vezérlés. A robotok programozása, betanítása. Korszerű ipari Ethernetes rendszerek. Profinet. EtherCAT, Ethernet IP. Mechatronikai rendszer programozása, a működés tanulmányozása. IOT és az Ipar 4.0. Felhőszolgáltatások.  Irányító és SCADA rendszerek a felhőn keresztül.</t>
  </si>
  <si>
    <t>Closed loop control systems. Elements of circuit. Influence, scheme of influence.  Classification of regulation methods. Concept of control branch. Analysis of closed loop controllers. Prportional, integral and differential elements. Single stored, double stored and deadtime elements. PID regulators. Steady-state condition. Transition state and stability. Stability criterium. Digital controllers. Intelligent transmitters. Computer control of technological processes. Requirements of real-time control. Disrtributed control sytems (DCS) and networks. Data transfer and industrial communication systems. Visualisation of processes, data acquisition, logging. SCADA systems. Industrial robots, manipulators. Robot controllers. Programming and teaching.Modern industrial Ethernet systems. Profinet, EtherCAT, Ethernet IP. Programming of mechatronic system, study of operation. IOT and Industry 4.0. Cloud Service. Control and SCADA systems through Cloud.</t>
  </si>
  <si>
    <t xml:space="preserve">Alapvetően ismeri a géptervezési elveket és módszereket, gépgyártástechnológiai, irányítástechnikai eljárásokat és működési folyamatokat. Nyitott a műszaki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 Alkalmazói szinten ismeri a gépészetben használatos mérési eljárásokat, azok eszközeit, műszereit és mérőberendezéseit.
- A megszerzett informatikai ismereteket képes a szakterületén adódó feladatok megoldásában alkalmazni.
- Képes alkalmazni a gépészeti rendszerek üzemeltetéséhez kapcsolódó műszaki előírásokat, a gépek, gépészeti berendezések beállításának, üzemeltetésének elveit és gazdaságossági összefüggéseit.
- Képes a gépészeti meghibásodások diagnosztizálására, az elhárítási műveletek kiválasztására, javítástechnológiai feladatok megoldására.
</t>
  </si>
  <si>
    <t>- They know well the engineering principles and methods, machine engineering, control engineering and operating processes.
- They know the methods of measurement, the instruments, the instruments and the measuring instruments used in the engineering.
- It is able to apply the technical specifications related to the operation of mechanical systems, the principles and economics of setting up and operation of machinery and mechanical equipment.
- It is able to diagnose mechanical failures, to select remedial actions and to solve repair problems.- It is open to knowing, accepting and authenticating professional, technological development and innovation in the technical field.
 - It strives to solve problems in cooperation with others. - Provides practical endurance and monotony tolerance to perform practical activities.
- It has opened up the use of IT tools, seeks out to familiarize and apply software belonging to the engineering field, at least one of these programs knows and manages skill level.
- Provides practical endurance and monotony tolerance to perform practical activities.
- It has opened up the use of IT tools, </t>
  </si>
  <si>
    <t>1 end-term test, 1 homework and oral</t>
  </si>
  <si>
    <r>
      <t xml:space="preserve">1. BALÁZS L. Automatika. Műszaki kiadó, Budapest, 2000. ISBN: 963 16 1683 5
2. Ajtonyi I.-Gyuricza Gy.: Programozható irányítóberendezések, hálózatok és rendszerek, Műszaki Könyvkiadó, Budapest, 2002.
3. Ajtonyi I.: Automatizálási és kommunikációs rendszerek. Miskolci Egyetemi Kiadó, Miskolc-Egyetemváros, 2003.
4. Lipovszki Gy.: Számítógépes irányítások elmélete. Elektronikus jegyzet, BMGE, Budapest, 2007. 
</t>
    </r>
    <r>
      <rPr>
        <sz val="9"/>
        <rFont val="Arial"/>
        <family val="2"/>
        <charset val="238"/>
      </rPr>
      <t>5. Ferenczi I. PLC programozási alapismeretek Nyíregyházi Egyetem, 2018, ISBN 978 615 5545 78 8.</t>
    </r>
  </si>
  <si>
    <t>BMI1504</t>
  </si>
  <si>
    <t>IoT alapok</t>
  </si>
  <si>
    <t>IoT Basics</t>
  </si>
  <si>
    <t xml:space="preserve">A szoftver, mint szellemi termék. A szoftverek típusai jogi szempontból. Szerzői jogdíjak, licenszek. Felhasználói jogok. A szerzői jogvédelmi törvény. A Business Software Alliance tevékenysége. Jogtiszta szoftverhasználat. Munkajogi kérdések. 
Egyéni és társas vállalkozások jellemzői. A mikro-, kis-, közép-, és nagyvállalkozások jellemzői. A vállalkozás(cég)-alapítás folyamata, jogi háttere. Üzleti terv, hitelezés, finanszírozás. Vállalkozásokkal kapcsolatos állami intézmények és szakmai szervezetek. 
</t>
  </si>
  <si>
    <t>BMI1602</t>
  </si>
  <si>
    <t>BMI1704</t>
  </si>
  <si>
    <t>Társadalomtudományi alapismeretek</t>
  </si>
  <si>
    <t>Basics of Social Sciences</t>
  </si>
  <si>
    <t>BAI0035</t>
  </si>
  <si>
    <t>EU intézményrendszere és működése</t>
  </si>
  <si>
    <t>Institutional system of the European Union</t>
  </si>
  <si>
    <t>Az egységes Európa-gondolat gazdasági, politikai gyökerei, az egységesülés kezdeti lépései. Az Európai Közösségek kialakulása. Nemzetközi gazdasági szervezetből nemzetközi politikai szervezetté válás folyamata. Maastricht, az Európai Unió létrejötte, felépítése, és főbb jellemzői. Az Európai Unió 7 fő intézménye. Európai Tanács. Európai Unió Tanácsa, Európai Bizottság, Európai Parlament, Bíróság, Számvevőszék, Központi Bank. Egyéb szervek és szervezetek az Unióban. Közös politikák és közösségi tevékenységek az Unióban.</t>
  </si>
  <si>
    <t xml:space="preserve">Economic and political sources and ideas of  a "global Europe", the first steps. The birth of European Communities. The transformation from economic institution to political institution. The Maastricht Treaty, the establishment of the European Union, its structure and main features. The 7 main institutions of The European Union. European Council, Council of the European Union, European Commission, European Parliament, Court of Justice of the European Union, European Court of Auditors, European Central Bank. Other organs and institutions in the EU. Common policies and actions. </t>
  </si>
  <si>
    <t xml:space="preserve">Tudás: 
Aktuális jogi és eljárási szabályok ismerete az EU országokban történő munkavállaláshoz. Szakmai, informatikai programok ismerete, infokommunikációs rendszerek használata.
Képesség: 
Helyzetfelismerés, helyzetelemzés, logikus gondolkodás, kreativitás, ötletgazdaság. Hiteles kommunikáció, önmenedzselés, határozottság és céltudatosság. </t>
  </si>
  <si>
    <t xml:space="preserve">Knowledge: 
Students have a clear view of the  legislation concerning working in the EU.  They can use professional programmes and infocommunicational systems.
Ability: 
Students possess skills and abilities such as: situation recognition, situation analysis, logical thinking, creativity,  authentic communication, self-organization, determination and ambition. </t>
  </si>
  <si>
    <t>gyakorlati jegy, félévközi, félév végi zh</t>
  </si>
  <si>
    <t>term grade, mid-term test, end-term test</t>
  </si>
  <si>
    <t>Dr. Nagy Zsuzsanna (2019): Az Európai Unió intézményrendszere jegyzet. ISBN: 978-615-6032-26-3. EFOP – 3.5.1-16-2017-00017 NYE DUÁL
Horváth Zoltán(2011): Kézikönyv az Európai Unióról.. HVG Kiadó, Budapest. ISBN 9789632581293. Farkas Beáta-Várnai Ernő(2011): Bevezetés az Európai Unió tanulmányozásába. JATEPress, Szeged, ISBN 9789633150511, Kende Tamás(szerk)(2007): Az európai közjog és politika. Complex Kiadó, Budapest, ISBN 9789632249209. Az Európai Unió hivatalos honlapja: www. europa.eu.</t>
  </si>
  <si>
    <t>BMI1703</t>
  </si>
  <si>
    <t>Lineáris algebra (angol)</t>
  </si>
  <si>
    <t>Hálózati operációs rendszerek és IoT technológia (angol)</t>
  </si>
  <si>
    <t>BMI1702</t>
  </si>
  <si>
    <t>A szoftverkrízis kihívása és a válaszok. Moduláris, struktúrált és objektumorientált programozási módszertanok. Újrafelhasználásorientált programozás. Az absztrakció szerepe. Eseményvezérelt programozás alapjai, egyszerű GUI-s programok készítése. Nyomkövetés, tesztelés, naplózás.  Fejlesztői dokumentáció készítése. Szöveges adatok, relációs adatbázis és XML kezelése. A „jó” programozási stílus. Programozási minták. Komponensek. Beépített adatszerkezetek.</t>
  </si>
  <si>
    <t>Responses to the challenge of software crisis. Modular, structured and object-oriented programming methodologies. Recycling-oriented programming. The role of abstraction. Event-driven programming, simple GUI apllication programming. Debugging, testing, log. Creating developer documentation. Handling text, relational database and XML. The "good" programming style. Programming patterns. Components. Built in data strucures.</t>
  </si>
  <si>
    <t xml:space="preserve">Tudás: Ismeri és érti az informatikai szakterület legfontosabb általános elméleteit, összefüggéseit, tényanyagát és az ezekhez szükséges felépítő fogalomrendszert a programozási technológiák területén.
Ismeri a szakszerű és hatékony szakmai kommunikáció speciális informatikai eszközeit és módszereit.
Képességek:  Képes az informatikai szakterület tudásanyagát alkalmazni algoritmusok tervezésére, elemzésére és implementálására a legfontosabb programozási paradigmák figyelembe vételével.
Képes az informatikai szakterület tudásanyagát alkalmazni meglévő rendszertervek értelmezése és szoftverfejlesztési módszertanok és technológiák alkalmazása során, különös tekintettel a projekt munkában történő szoftverfejlesztésre, dokumentálásra, tesztelésre, kódminőség ellenőrzésre, validálásra.
Képes informatikai tudását az elsajátított matematikai, számítástudományi elvek, tények, szabályok, eljárások alapján folyamatosan fejleszteni.
Attitűd: Vállalja és hitelesen képviseli informatikai szakterülete szakmai alapelveit.
Nyitott a képesítésével, szakterületével kapcsolatos szakmai, technológiai fejlődés és innováció megismerésére és befogadására.
Autonómia és felelősség: Törekszik a hatékony és minőségi munkavégzésre.
</t>
  </si>
  <si>
    <t>zárthelyi dolgozat, projektmunka</t>
  </si>
  <si>
    <t>midterm test, project work</t>
  </si>
  <si>
    <t>1. Nyékyné Dr. Gaizler Judit (szerk.): Java 2 I-II. - Útikalauz programozóknak 5.0, ELTE TTK Hallgatói Alapítvány, 2009, ISBN: 9789630640923
2. Angster Erzsébet: Objektumorientált tervezés és programozás Java, 4KÖR Bt, Budapest, 2002. ISBN 963 00 6263 1
3. Paul Deitel and Harvey Deitel: Java SE 8 for Programmers, Prentice Hall, 2014, ISBN-10: 0133891380
4. Erich Gamma, Ralph Johnson, Richard Helm, John Vlissides: Programtervezési minták, Kiskapu, 2004, ISBN 9639301779</t>
  </si>
  <si>
    <t>Eseményalgebra, valószínűség, valószínűségi mező. Feltételes valószínűség, a teljes valószínűség tétele, a Bayes-tétel, események függetlensége. Valószínűségi változók, eloszlásfüggvény. Diszkrét eloszlás, nevezetes diszkrét valószínűségi eloszlások. Sűrűségfüggvény, nevezetes abszolút folytonos valószínűségi eloszlások. Várható érték, szórás, momentumok. Valószínűségi változók függetlensége. Markov- és Csebisev- egyenlőtlenség. A nagy számok törvényei, a központi határeloszlástétel. Statisztikai minta, mintavételezés. Tapasztalati eloszlás, tapasztalati eloszlásfüggvény, tapasztalati becslések, Becslési módszerek: momentum-módszer, maximum-likelihood becslés. Statisztikai hipotézisvizsgálati alapfogalmak. A normális eloszlás paramétereire vonatkozó klasszikus próbák: u-, t- és F-próba. Khi-négyzet próbák diszkrét illeszkedés-, homogenitás- és függetlenségvizsgálatra.</t>
  </si>
  <si>
    <t>Proof of the correctness of algorithms. The loop invariant. Analysis of runtime and storage requirements for Iterative and Recursive Algorithms. NP and NP-complete tasks. Designing and analyzing approach algorithms. Not deterministic algorithms.</t>
  </si>
  <si>
    <t>Raszteres grafikus algoritmusok 2D objektumok rajzolására. Egyenes rajzolása (a növekmény algoritmus, a felezőpont algoritmus). Poligonok, poligonok kitöltése, kitöltés mintázattal. Vastag vonal húzása. Az egyenes vágása, a Cohen-Sutherland algoritmus. Poligonok vágása. A 3D grafika elemei. A 3D grafika fogalmi keretei: a 3D világkoordinátarendszer leképezése a képernyő-koordinátarendszerre. Centrális, ortogonális és ferde paralel projekció. A modell transzformációi. Algoritmusok látható vonal meghatározására. (Roberts algoritmus, Appel algoritmus.) A zbuffer algoritmus, lista prioritás. Konvex poliéderek láthatóság szerinti ábrázolása.</t>
  </si>
  <si>
    <t>Raster graphics algorithms for drawing 2D objects. Drawing a straight line (the increment algorithm, the midpoint algorithm). Polylines, polygons filling, fill pattern. Drawing thick lines. The straight cut, the Cohen-Sutherland algorithm. Cutting polygons. Basics of the 3D graphics. The conceptual framework for 3D graphics: 3D world coordinate system is mapped to the screen coordinate system. Central, orthogonal and oblique parallel projection. Model transformations. Algorithms for determining visible lines. (Roberts algorithm, Appel algorithm.) The buffer algorithm, priority of lists. Illustration of convex polyhedra according to visibility. Multimedia concepts, models and types.</t>
  </si>
  <si>
    <t>Tudás: Ismeri az informatikai szakterület tudásanyagát megalapozó általános és specifikus matematikai, számítástudományi elveket, tényeket, szabályokat, összefüggéseket, és eljárásokat.
Ismeri az informatikai szakterület tervezési, fejlesztési, működtetési és irányítási folyamatainak alapvető feladatmegoldási elveit.
Rendelkezik az informatikai szakterület megfelelő szakspecifikus eszközeinek ismeretével az eszközök kiválasztásához és a feladatok elvégzéséhez, különösen a számítógépes grafika területén.
Képességek: Képes az informatika formális modelljeinek alkalmazására.
Attitűd: Reflektív módon tekint saját szakmai kompetenciáira és tevékenységére.
Autonómia és felelősség: Felelősséget vállal szakmai tevékenységéért.
Törekszik a hatékony és minőségi munkavégzésre.</t>
  </si>
  <si>
    <t xml:space="preserve">Knowledge: Students are familiar with the general and specific mathematical, computer science principles, facts, rules, connections and procedures that underpin the IT field.
Students are familiar with the basic principles of problem-solving processes in design, development, operation and management of the IT field. 
Students have knowledge of professional tools in the IT field in order to select tools and perform tasks, especially in computer graphics.
Ability: Students are able to apply formal models of informatics.
Attitude: Students look at their own professional competence and activity in a reflective way. 
Autonomy and responsibility: Students take responsibility for their professional activities.
Students strive for efficient and quality performance.
</t>
  </si>
  <si>
    <t>Két zárthelyi dolgozat.</t>
  </si>
  <si>
    <t>two in-class tests.</t>
  </si>
  <si>
    <t xml:space="preserve">1. Kóródi Mihály: Számítógépes grafika mindenkinek. BBS-INFO KÖNYVK. ÉS INFORM. KFT., 2016. ISBN:9786155477461
2. Kurusa, Szemők: Számítógépes ábrázoló geometria. Polygon, 2000. ISBN: -
3. Schwarz Tibor: Bevezetés a számítógépes grafikába, mobiDIÁK, 2005. ISBN: -
4. Dr. Szirmay-Kalos László: Számítógépes grafika, ComputerBooks, 1999. ISBN: 9636182086
5. J. D. Foley, A. van Dam, S. K. Feiner, J. F. Hughes: Computer Graphics: Principles and Practice, Third edition in C. Addison-Wesley, 2013. ISBN-13: 978-0-321-39952-6
6. Peter Shirley, Steve Marschner: Fundamentals of Computer Graphics, Third edition,A K Peters/CRC Press, 2009. ISBN 9781568814698 - CAT# K00408
7. Karen S. Ivers, Ann E. Barron: Multimedia Projects in Education: Designing, Producing, and Assessing, Libraries Unlimited, 2005.  ISBN-13: 978-1598845341
</t>
  </si>
  <si>
    <t>Az Internet kurrens eszközeinek szerepe, használata, megvalósítása programozásorientált alapokon. Kliens-szerver és többrétegű architektúrák és az Internet. Szöveg, kép, hang, video kezelése. Szabványok és protokollok. Biztonsági és védelmi problémák. Szerveroldali és kliensoldali programozás. Adatbázisok szerepe. Webtechnológiák. HTML5, JavaScript, PHP, CSS3, AJAX, MVC, SQL</t>
  </si>
  <si>
    <t>The function, use and implementation of current internet devices on a programming-oriented base. Client server and multilayer architecture and the internet. Text, image, voice and video handling. Standards and protocols. Security and protective problems. Server and client side programming. Databases. Web technologies. HTML5, JavaScript, PHP, CSS3, AJAX, MVC, SQL.</t>
  </si>
  <si>
    <t xml:space="preserve">Tudása: Ismeri az informatikai szakterület tervezési, fejlesztési, működtetési és irányítási folyamatainak alapvető feladatmegoldási elveit, módszereit és eljárásait, különösen a következő területen: internet eszközök és szolgáltatások fejlesztése.
Ismeri a szakszerű és hatékony szakmai kommunikáció speciális informatikai eszközeit és módszereit. 
Képességek: Képes az informatikai szakterület tudásanyagát alkalmazni WEB-es alkalmazások fejlesztésére. 
Attitűd: Törekszik a folyamatos szakmai képzésre és általános önképzésre. 
Törekszik más szakterületek szakembereivel való együttműködésre.
</t>
  </si>
  <si>
    <t xml:space="preserve">Knowledge: Students know the general and specific computer science principles, developments, facts, rules and procedures, especially in relation to internet devices and service development.
Ability: Students know special IT devices and methods of professional and efficient communication. 
Students are able to apply IT knowledge in order to the develop WEB applications.
Attitude: Students strive for continuous professional training and general self-education.
Students strive to co-operate with experts of other fields. 
</t>
  </si>
  <si>
    <t>two in-class tests</t>
  </si>
  <si>
    <t>1. Kozmajer Viktor: PHP és MySQL az alapoktól. BBS-INFO Könyvkiadó és Informatikai Kft., 2011, ISBN: 9789639425743
2. Steven Suehring - Janet Valade: PHP, MySQL, JavaScript &amp; HTML5. Panem Kft., 2014, ISBN: 9786155186226
3. Julie C. Meloni - Michael Morrison: Tanuljuk meg a HTML5 és CSS használatát 24 óra alatt, Kiskapu Kiadó, 2011, ISBN: 9789639637788
4. William Ballad - Tricia Ballad: Biztonságos webalkalmazások PHP nyelven - Egyszerű és hatékony módszerek minden PHP-fejlesztőnek a kód biztonságossá tételére, Kiskapu Kiadó, 2010, ISBN: 9789639637672</t>
  </si>
  <si>
    <t>Mesterséges intelligencia</t>
  </si>
  <si>
    <t>Artificial Intelligence</t>
  </si>
  <si>
    <t>A mesterséges intelligencia kutatási területei, módszerei, eredményei. Intelligens ágensek és környezetük jellemzési szempontjai. Megoldást kereső rendszerek felépítése, csoportosítása. Problémák reprezentálása állapottér-gráffal, példák. A megoldáskeresés, mint útkeresés. Neminformált keresési algoritmusok:. szélességi, mélységi, optimális keresési eljárás. A backtrack algoritmus. Heurisztikus gráfkeresők: a best-first és az A algoritmusok. Az A algoritmus teljessége. Lokális kereső eljárások. Genetikus algoritmuson alapuló keresés. Kétszemélyes játékok, ábrázolásuk játékfával. A nyerő stratégia létezése. A minimax eljárás, az alfa-béta vágás. Ismeretreprezentáció propozicionális és elsőrendű logikai nyelvekkel. Következtetés-kereső algoritmusok: egyesítés (unifikáció) és a rezolúciós algoritmus. Rezolúciós stratégiák és teljességük, a lineáris input rezolúció. A Prolog programozási nyelv elemei, ezek deklaratív és procedurális jelentése. Prolog példák. Szakértői és döntéstámogatási rendszerek kialakulása: Az ismeretalapú rendszerek és a hagyományos programozási technikák összevetése. A szakértoi rendszerek fejlodése, felépítése. Az ismeretbázis és a következtetés. Ismeretreprezentációs módszerek: ontológiák, szemantikai hálók, szabályalapú rendszerek. Bizonytalanság kezelése a szakértői rendszerekben: Bayes-hálók. Ismeretszerzés,  tanuló eljárások: ID3 algoritmus.</t>
  </si>
  <si>
    <t>Overview of research areas, methods and results of AI. Intelligent agents and their environment. Structure and classification of problem solvers. Problem representation by state space, examples. Problem solution as path search. Non-informed search procedures: breadth-first, depth-first and optimal (low-cost first) search algorithms. Back-track. Search in graphs with heuristics: best-first and A algorithms. Completeness of algorithm A*. Local search. Search based on genetic algorithms. Two-player games, their representation by game tree. Winning strategy, minimax algorithm and alpha-beta pruning. Knowledge representation by propositional and first-order logic. Reasoning algorithms. Unification and resolution. Resolution strategies and completeness, linear input resolution. Elements of prolog and logic programming. Declarative and imperative semantics. Examples in Prolog. Development of expert and decision-supporting systems. Differences between knowledge-based techniques and conventional programming. Knowledge base and reasoning. Knowledge representation methods: ontologies, semantic nets, rule-based systems. Handling uncertainity: Bayes nets. Knowledge acquiring and learning algorithms: ID3.</t>
  </si>
  <si>
    <t xml:space="preserve">Tudás: 
Ismeri az alapvető matematikai, számítástudományi elveket, tényeket, szabályokat, összefüggéseket, és eljárásokat a mesterséges intelligencia területén.
Rendelkezik szakspecifikus eszközök ismeretével az eszközök kiválasztásához és feladatok végrehajtásához a szakértői rendszerek területén.
Képesség: 
Képes az általános és specifikus matematikai, számítástudományi elveket, tényeket, szabályokat, összefüggéseket alkalmazni a mesterséges intelligencia alapjainál.
Képes informatikai tudását az elsajátított matematikai, számítástudományi elvek, tények, szabályok, eljárások alapján folyamatosan fejleszteni. 
Képes az informatikai szakterület tudásanyagát alkalmazni mesterséges intelligencia technikák, eszközök használata során.
Attitűd: Nyitott a képesítésével, szakterületével kapcsolatos szakmai, technológiai fejlődés és innováció megismerésére és befogadására.
Autonómia és felelősségvállalás: Felelősséget vállal szakmai tevékenységéért.
Törekszik a hatékony és minőségi munkavégzésre.
Felelősséggel vállalja részfeladatok megoldását komplex szoftverfejlesztési feladatok megoldásában.
Felelősséggel dönt saját tudásának fejlesztéséről és karrierjének építéséről.
</t>
  </si>
  <si>
    <t xml:space="preserve">Knowledge: Students know the basic mathematical, computer science principles, facts, rules, connections and procedures related to artificial intelligence.
Students know specific tools for selecting tools and performing tasks in expert systems. 
Ability: Students are able to apply general and specific mathematical, computer science principles, facts, rules, and connections in the field of AI.
Students are able to continuously develop their IT skills based on the mathematical, computer science principles, facts, rules and procedures they acquired.
Attitude:  Students are open to the professional and technological development and innovation related to their qualification and specialisation.
Autonomy and responsibility: Students take responsibility for their professional activities. They strive for efficient and quality performance. While solving complex software development tasks, students discharge their duty in a responsible way. 
</t>
  </si>
  <si>
    <t>vizsgára bocsátás feltétele:  két zárthelyi dolgozat 50%-os teljesítése és egy projektmunka</t>
  </si>
  <si>
    <t>requirement(s) for admission to examination: two midterm tests with a minimum passing rate of 50% and a project work</t>
  </si>
  <si>
    <t>1. Futó, I. (szerk): Mesterséges intelligencia, Aula, 1999, ISN: 9789639078994. Bíró M. és tsai: Döntéstámogató rendszerek, Panem, 2007. ISBN: 9789635454822. S. 
2. Russell, P. Norvig: Mesterséges intelligencia, 2. kiadás, Panem, 2005. ISBN 963 545 411 2.  Elérhető URL: http://www.tankonyvtar.hu/hu/tartalom/tamop425/0026_mi_4_4/index.html</t>
  </si>
  <si>
    <t>P és N típusú félvezetők, PN záróréteg. Diódák, tirisztorok, triakok szerkezeti felépítése, működési elve. Egyenirányító kapcsolások. Tirisztoros vezérelt egyenirányítók. Bipoláris tranzisztorok, térvezérlésű tranzisztorok. Tranzisztorok alapkapcsolásai. Bementi és kimenti karakterisztikák, munkapont, munkaegyenes. Erősítők jellemzői, frekvenciamenet, fáziskarakterisztika. Negatív visszacsatolási módok. Optoelektronikai elemek. Integrált áramkörök. Általános jellemzők. Műveleti erősítők. Alapkapcsolások. Alapáramkörök műveleti erősítőkkel. A Boole algebra alapjai. Bináris és hexadecimális számrendszerek. Alap logikai kapcsolatok (ÉS, VAGY, NEM). De Morgan tételei. Digitális integrált áramkörök: TTL és CMOS technológiák. Logikai és kombinációs hálózatok tervezése: igazságtáblázatok, logikai függvények, maxtermek, mintermek, Veitch-táblák. Funkcionális áramkörök: multiplexerek, demultiplexerek, logikai komparátorok. Astabil, bistabil és monostabil áramkörök. Számlálók, tároló (RS, D, JK) és léptető regiszterek. Mikroprocesszorok, mikrokontrollerek.</t>
  </si>
  <si>
    <t>P and N type semiconductors, PN barrier. Structure and operating principle of diodes, thyristors, triacs. Rectifier connections. Thyristor controlled rectifiers. Bipolar transistors, field effect transistors. Basic connections of transistors. Input and output characteristics, working point, working line. Amplifier characteristics, frequency response, phase characteristics. Negative feedback modes. Optoelectronic components. Integrated circuits. General features. Operational amplifiers. Basic connections. Basic circuits with operational amplifiers. Basics of Boolean algebra. Binary and hexadecimal number systems. Basic logical relationships (AND, OR, NOT). De Morgan's theorems. Digital integrated circuits: TTL and CMOS technologies. Design of logic and combination networks: truth tables, logic functions, max and min terms, Veitch tables. Functional circuits: multiplexers, demultiplexers, logic comparators. Astable, bistable and monostable circuits. Counters, storage (RS, D, JK) and step registers. Microprocessors, microcontrollers.</t>
  </si>
  <si>
    <t>Tudás: Ismeri a szakterületéhez kötődő legfontosabb összefüggéseket, elméleteket és az ezeket felépítő fogalom-rendszert.
Képességei: Ismeri a szakterületéhez kötődő legfontosabb összefüggéseket, elméleteket és az ezeket felépítő fogalom-rendszert.
Attitűdje: Megosztja tapasztalatait munkatársaival, így segítve fejlődésüket. 
Autonómiája és felelőssége: Figyelemmel kíséri a szakterülettel kapcsolatos jogszabályi, technikai, technológiai és adminisztrációs változásokat.</t>
  </si>
  <si>
    <t>1. Puklus Z. Elektronika gépészmérnököknek, HEFOP 3.3.1-P elektronikus jegyzet, 2007.
2. Kovács Csongor: Elektronika, General Press Kiadó, 2002.
3. Kovács Csongor: Digitális technika, General Press Kiadó, 2005. 
4. Gyuris F., Érdi P.: Elektrotechnika – Elektronika feladatgyűjtemény és megoldások, Képzőművészeti Kiadó, 2006. 
5. Elektronikus tananyagok, jegyzetek: http://zeus.nyf.hu/~elat/elir12.htm</t>
  </si>
  <si>
    <t>requirement(s) for admission to examination: two in-class test with a minimum passing rate of 50%</t>
  </si>
  <si>
    <t>Knowledge: Knows the most important facts and theories related to his / her field and the concept system that makes them up.
Abilities: Knows the most important connections and theories related to his / her field and the concept system that makes them up.
Attitude: Shares her/his experiences with co-workers, thus helping their development.
Autonomy and responsibilities: Monitors legislative, technical, technological and administrative changes in the field.</t>
  </si>
  <si>
    <t>Otthoni és kisvállalati hálózatok kezelése: PC hardver, operációs rendszer, kapcsolódás a hálózathoz, csatlakozás az Internethez ISP-n keresztül, hálózati címzés, hálózati szolgáltatások, veze¬ték nélküli technológia, alapszintű biztonság, hálózati problémák felderítése.
Operációs rendszerek rendszerezése is ismerete. PC és hálózati hardver elemek ismerete. Bevezetés a hálózatok világába: a hálózat, mint platform; az Internet architektúrája; hálózati trendek vizsgálata. Wiki és blog használata. Hálózati kommunikáció: LAN-ok, WAN-ok, protokollok, rétegmodell, hálózati címzés.
Gyakorlati ismeretek: Hálózati rétegek és protokollmodellek gyakorlati ismerete. Hálózati címek, alhá¬ló¬zati maszkok tervezése és alkalmazása. Egyszerű Ethernet-hálózatok építése routerek és switchek felhasználásával. Hálózati kábelezés és eszközök összeköttetésének tervezése és implementálása. Cisco CLI parancsok használata routerek és switchek konfigurálására és ellenőrzésére. Hálózati és szállítási rétegbeli protokollok működésének és szolgáltatásainak elemzése</t>
  </si>
  <si>
    <t xml:space="preserve">Management of home and small business networks: PC hardware, operating system, network connection, Internet connection via ISP, network addressing, network services, wireless technology, basic security, network problem detection.
Knowledge and classification of operating systems. Knowledge of PC and network hardware components. Introduction to the world of networks: the network as a platform; Internet architecture; examining network trends. Using a wiki and blog. Network communication: LANs, WANs, protocols, layer model, network addressing.
Practical knowledge: Practical knowledge of network layers and protocol models. Design and application of network addresses and subnet masks. Build simple Ethernet networks using routers and switches. Design and implementation of network cabling and device interconnection. Use Cisco CLI commands to configure and verify routers and switches. Analysis of the operation and services of network and transport layer protocols </t>
  </si>
  <si>
    <t>1. D. HUCABY – S. MCQUERRY – A. WHITAKER: Cisco Router Configuration Handbook, Cisco Press, 2010, ISBN-10: 1-58714-116-7, ISBN-13:978-1-58714-116-4
2. D. J., WETHERALL – A. S. TANENBAUM: Computer Networks, 5th Edition, Tanenbaum &amp; Wetherall, 2013, ISBN-9780132127066 
3. E. WRIGHT – D. REYNDERS: Practical TCP/IP and Ethernet Networking, Elsevire, 2003, ISBN: 07506 58061.
4. D. J., WETHERALL – A. S. TANENBAUM: Számítógép-hálózatok, Panem Kft., 2013, ISBN: 9789635455294</t>
  </si>
  <si>
    <t>a)	tudása:
- Ismeri és érti az informatikai szakterület legfontosabb általános elméleteit, összefüggéseit, tényanyagát és az ezekhez szükséges felépítő fogalomrendszert, különösen az alábbi területeken: számítógépes hálózatok, osztott rendszerek.
- Ismeri az informatikai szakterület tervezési, fejlesztési, működtetési és irányítási folyamatainak alapvető feladatmegoldási elveit, módszereit és eljárásait, különösen az internet eszközök és szolgáltatások fejlesztése, osztott rendszerek felépítése és menedzselése területén.
- Ismeri az operációs rendszereket, azok telepítési módjait, ki tudja választani a működési körülményeknek megfelelő változatot. 
- Ismeri a különböző hálózati eszközök és szolgáltatások tulajdonságait és a szükséges szolgáltatások telepítési, konfigurálási lehetőségeit. 
- Tapasztalatokkal rendelkeznek a különböző számítógépes hálózatokra kapcsolható ezközök területen.
-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b)	képességei:
- Képes az informatikai szakterület tudásanyagát alkalmazni osztott rendszerek használata során.
- Anyanyelvén képes szakmai szakterületi kommunikációra és kooperációra. Legalább angol nyelven képes alapszintű szakmai kommunikációra és együttműködésre.
c) attitűdje:
- Nyitott a képesítésével, szakterületével kapcsolatos szakmai, technológiai fejlődés és innováció megismerésére és befogadására
d) autonómiája és felelőssége:
- Felelősséget vállal szakmai tevékenységéért</t>
  </si>
  <si>
    <t>(a) knowledge of:
- Knows and understands the most important general theories, contexts, factual material of the IT field and the necessary conceptual framework, especially in the following areas: computer networks, distributed systems.
- Knows the basic problem-solving principles, methods and procedures of the planning, development, operation and management processes of the IT field, especially in the field of development of Internet tools and services, construction and management of distributed systems.
- Knows the operating systems, their installation methods, can choose the version that suits the operating conditions.
- Knows the properties of different network devices and services and the installation and configuration options of the required services.
- Have experience in the field of devices that can be connected to different computer networks.
-  his/her English konwledge reaches the level required for training, learning about the English language literature, understanding and processing the professional text, and performing professional tasks that can be provided with a professional qualification, as well as for continuous professional self-education.
(b) Abilities:
- Able to apply the knowledge of the IT field when using distributed systems.
- Able to communicate and cooperate professionally in his / her mother tongue. Able to have a basic level of professional communication and collaboration in at least English.
(c) attitude:
- Open to learning about and embracing professional, technological development and innovation related to your qualifications, specialization
(d) autonomy and responsibility:
- Takes responsibility for his / her professional activities</t>
  </si>
  <si>
    <t>Hálózati feladatok kis-, és középvállalatoknál vagy internetszolgáltatóknál: internet és használata, ügyfélszolgálat, hálózat fejlesztésének tervezése, címzési rendszer megtervezése, hálózati eszközök konfigurálása, forgalomirányítás, ISP szolgáltatások, ISP felelősség.
 Fizikai réteg: fizikai jelek és kódolás vizsgálata, ismerkedés a csatlakozókkal. Médiacsatolók, csatlakozók (egyenes és kerszt bekötésű UTP kábelek) használata, tesztelése. Ethernet: áttekintés, keretezés, közeghozzáférés, fizikai réteg, hubok és switchek, címfeloldás. Az ARP működésének vizsgálata. Switchek MAC táblájának vizsgálata. A MAC-címzés működésének vizsgálata. Hálózatok tervezése és kábelezése: LAN-ok fizikai összekapcsolása, címkiosztás beállítása,
alhálózatok számítása. Kis hálózat tervezése. Kis hálózat implementálása. Hálózati forgalom megfigyelése. Webszerver telepítése és beállítása. E-mail szolgáltatások és protokollok beállítása.</t>
  </si>
  <si>
    <t>Network tasks for small and medium enterprises or Internet service providers: Internet and its use, customer service, network development planning, addressing system design, network device configuration, traffic management, ISP services, ISP responsibility.
 Physical layer: examination of physical signals and coding, acquaintance with connectors. Use and testing of media connectors and connectors (UTP cables with straight and cross connection). Ethernet: overview, framing, media access, physical layer, hubs and switches, address resolution. Examining the operation of ARP. Examining the MAC table of switches. Test the operation of MAC addressing. Network planning and cabling: physical interconnection of LANs, setting up address assignment,
calculation of subnets. Small network design. Implementing a small network. Network traffic monitoring. Web server installation and setup. Set up email services and protocols.</t>
  </si>
  <si>
    <t>1. D. HUCABY – S. MCQUERRY – A. WHITAKER: Cisco Router Configuration Handbook, Cisco Press, 2010, ISBN-10: 1-58714-116-7, ISBN-13:978-1-58714-116-4
2. D. J., WETHERALL – A. S. TANENBAUM: Computer Networks, 5th Edition, Tanenbaum &amp; Wetherall, 2013, ISBN-9780132127066 
3. E. WRIGHT – D. REYNDERS: Practical TCP/IP and Ethernet Networking, Elsevire, 2003, ISBN: 07506 58061
4. D. J., WETHERALL – A. S. TANENBAUM: Számítógép-hálózatok, Panem Kft., 2013, ISBN: 9789635455294 
5. BARABÁSI ALBERT LÁSZLÓ: A hálózatok tudománya, Libri, 2016, ISBN:9789633107874</t>
  </si>
  <si>
    <t>1. Rajkumar Buyya (Editor), Amir Vahid Dastjerdi (Editor): Internet of Things: Principles and Paradigms, Morgan Kaufmann, 2016, ISBN-978-0128053959 
2. Peter Waher: Learning Internet of Things, 2015, ISBN-1783553532
3. Samuel Greengard: The Internet of Things, MIT Press, 2015, ISBN: 9780262527736
4. Mark Summerfield: Python 3 programozás – Átfogó bevezetés a Python nyelvbe, Kiskapu Kiadó, ISBN:9789639637641</t>
  </si>
  <si>
    <t>Az IoT működési elvei és csoportosítási irányelvek. Az IoT alappilléreinek bemutatása. A csatlakozási lehetőségek megismerése. IoT fogalmak eszközök és kapcsolatok. A dolgok internetének fejlesztési lehetőségei és rendszer szintű átállások tervezése. 
Az IoT eszközök, rendszerek és fejlesztési alap-irányelvek megismerése.  IoT szoftverek, hardverek megismerése. Az IoT fejlesztői programnyelvek és alkalmazások alappilléreinek bemutatása</t>
  </si>
  <si>
    <t>IoT operating principles and grouping guidelines. Presentation of the basic pillars of the IoT. Learn about connection options. IoT concepts tools and connections. Development opportunities for the Internet of Things and planning system-level transitions.
Learn about IoT tools, systems, and basic development guidelines. Getting to know IoT software and hardware. Introduction to the basic pillars of IoT developer programming languages and applications</t>
  </si>
  <si>
    <t>a)	tudása:
- Ismeri és érti az informatikai szakterület legfontosabb általános elméleteit, összefüggéseit, tényanyagát és az ezekhez szükséges felépítő fogalomrendszert, különösen az alábbi területeken: IoT építőelemek és rendszerek.
- Ismeri az informatikai szakterület tervezési, fejlesztési, működtetési és irányítási folyamatainak alapvető feladatmegoldási elveit, módszereit és eljárásait, különösen a dolgok internete eszközök, szolgáltatások működése, rendszerek felépítése és menedzselése területén.
- Tapasztalatokkal rendelkeznek a különböző IoT hálózatokra kapcsolható ezközök és szenzorok tekintetében.
- Ismerik az Dolgok internete fogalomkörét és elméletét.
-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b)	képességei:
- Képes az informatikai szakterület tudásanyagát alkalmazni osztott rendszerek használata során.
- Anyanyelvén képes szakmai szakterületi kommunikációra és kooperációra. Legalább angol nyelven képes alapszintű szakmai kommunikációra és együttműködésre.
c) attitűdje:
- Nyitott a képesítésével, szakterületével kapcsolatos szakmai, technológiai fejlődés és innováció megismerésére és befogadására
d) autonómiája és felelőssége:
- Felelősséget vállal szakmai tevékenységéért.</t>
  </si>
  <si>
    <t>(a) knowledge of:
- Knows and understands the most important general theories, contexts, factual material of the field of informatics and the necessary conceptual framework, especially in the following areas: IoT building blocks and systems.
- Knows the basic problem-solving principles, methods and procedures of the planning, development, operation and management processes of the IT field, especially in the field of IoT devices, services operation, system construction and management.
- Experience in devices and sensors that can be connected to different IoT networks.
- They know the concept and theory of the Internet of Things.
- Your knowledge of English reaches the level required for training, learning about the English language literature, understanding and processing the professional text, and performing professional tasks that can be provided with a professional qualification, as well as for continuous professional self-education.
(b) Abilities:
- Able to apply the knowledge of the IT field when using distributed systems.
- Able to communicate and cooperate professionally in his / her mother tongue. Able to have a basic level of professional communication and collaboration in at least English.
(c) attitude:
- Open to learning about and embracing professional, technological development and innovation related to your qualifications, specialization
(d) autonomy and responsibility:
- Takes responsibility for his / her professional activities.</t>
  </si>
  <si>
    <t>Célkitűzés: Forgalomirányítás és kapcsolás nagyvállalati környezetben: vállalati hálózatok, vállalati hálózat infrastruktúrájának felderítése, kapcsolás vállalati hálózatba, forgalomirányítás kapcsolat alapú irányító protokollal, WAN kapcsolatok implementálása, forgalomszűrés hozzáférési listákkal, hiba¬felderítés vállalati hálózatban.
Tantárgyi program: Hálózati forgalom megfigyelése. Hálózati réteg: IPv4, alhálózatok kialakítása, routing. Átjáró címének és más IP-beállítások konfigurálása. Routing vizsgálata: Routing tábla módo¬sítá¬sa és az egyszerű Cisco IOS parancsok. IPv4 címzés: IPv4 címek, címtípusok használata, cím¬kiosztás tervezése, számítások címekkel. Ping és traceroute parancsok használata. Az ICMP csomagok vizsgálata. IPv4 alhálózatok kialakítása. Alhálózatok és routerek konfigurálása. Szállítási réteg a gya¬kor¬¬latban: a szállítási réteg szerepe, a TCP és az UDP. A DNS-forgalom megfigyelése. TCP- és UDP-kapcsolatok felhasználói megfigyelése. Az FTP és HTTP forgalom elemzése.</t>
  </si>
  <si>
    <t>Objective: Traffic management and switching in a large enterprise environment: enterprise networks, enterprise network infrastructure discovery, connection to an enterprise network, traffic control with connection-based control protocol, implementation of WAN connections, traffic filtering with access lists, error detection in an enterprise network.
Course syllabus: Network traffic monitoring. Network layer: IPv4, subnet design, routing. Configure gateway address and other IP settings. Routing Testing: Modifying the Routing Table and Simple Cisco IOS Commands. IPv4 addressing: IPv4 addresses, use of address types, address allocation planning, calculations with addresses. Use Ping and traceroute commands. Scanning ICMP packets. Design of IPv4 subnets. Configure subnets and routers. Transport layer in practice: the role of the transport layer, TCP and UDP. Monitoring DNA traffic. User monitoring of TCP and UDP connections. Analysis of FTP and HTTP traffic.</t>
  </si>
  <si>
    <t>1. D. HUCABY – S. MCQUERRY – A. WHITAKER: Cisco Router Configuration Handbook, Cisco Press, 2010, ISBN-10: 1-58714-116-7, ISBN-13:978-1-58714-116-4
2. D. J., WETHERALL – A. S. TANENBAUM: Computer Networks, 5th Edition, Tanenbaum &amp;
Wetherall, 2013, ISBN-9780132127066
3. Bob Vachon  (Author), Rick Graziani (Author): Accessing the WAN: CCNA Exploration Companion Guide (Cisco Networking Academy),Cisco Press, 2012, ISBN:  978-1587133497
4. D. J., WETHERALL – A. S. TANENBAUM: Számítógép-hálózatok, Panem Kft., 2013, ISBN: 9789635455294</t>
  </si>
  <si>
    <t>a)	tudása:
- Ismeri és érti az informatikai szakterület legfontosabb általános elméleteit, összefüggéseit, tényanyagát és az ezekhez szükséges felépítő fogalomrendszert, különösen az alábbi területeken:  Nagy kiterjedésű IP alapú számítógépes hálózatok és protokollok és szabályozási rendszerek.
- Ismeri az informatikai szakterület tervezési, fejlesztési, működtetési és irányítási folyamatainak alapvető feladatmegoldási elveit, módszereit és eljárásait, különösen a nagyvállalati  hálózatok, infrastruktúrák felépítése, menedzsmentje és forgalomirányítása területén.
- Ismeri a nagyvállalati infrastruktúrában használandó hálózati eszközök és szolgáltatások konfigurációs módjait és a szükséges szolgáltatások telepítési, konfigurálási lehetőségeit. 
- Tapasztalatokkal rendelkeznek a különböző számítógépes hálózatokra kapcsolható ezközök telepítése és konfigurációja területen. Tapasztalatokkal rendelkezik WAN kapcsolatok implemetálása, forgalomszűrés és irányítás és hálózati hibafelderítés területén
-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b)	képességei:
- Képes az informatikai szakterület tudásanyagát alkalmazni osztott rendszerek használata során.
- Anyanyelvén képes szakmai szakterületi kommunikációra és kooperációra. Legalább angol nyelven képes alapszintű szakmai kommunikációra és együttműködésre.
c) attitűdje:
- Nyitott a képesítésével, szakterületével kapcsolatos szakmai, technológiai fejlődés és innováció megismerésére és befogadására.
d) autonómiája és felelőssége:
- Felelősséget vállal szakmai tevékenységéért.</t>
  </si>
  <si>
    <t>(a) knowledge of:
- Knows and understands the most important general theories, contexts, facts and the necessary conceptual framework in the field of information technology, especially in the following areas: Large-scale IP-based computer networks and protocols and regulatory systems.
- Knows the basic problem-solving principles, methods and procedures of the planning, development, operation and management processes of the IT field, especially in the field of construction, management and traffic management of large enterprise networks and infrastructures.
- Knows the configuration methods of network devices and services to be used in the enterprise infrastructure and the installation and configuration options of the required services.
- Experience in installing and configuring devices that can be connected to various computer networks. He has experience in implementing WAN connections, traffic filtering and management, and network troubleshooting
- Your knowledge of English reaches the level required for training, learning about the English language literature, understanding and processing the professional text, and performing professional tasks that can be provided with a professional qualification, as well as for continuous professional self-education.
(b) Abilities:
- Able to apply the knowledge of the IT field when using distributed systems.
- Able to communicate and cooperate professionally in his / her mother tongue. Able to have a basic level of professional communication and collaboration in at least English.
(c) attitude:
- Open to learning about and embracing professional, technological development and innovation related to your qualifications and field of expertise.
(d) autonomy and responsibility:
- Takes responsibility for his / her professional activities.</t>
  </si>
  <si>
    <t>A társadalomtudományok történeti kialakulása Egyenlőtlenség, szegénység: a szegénység története Magyarországon. Nemzetközi tendenciák. Társadalomszerkezet és rétegződés. Rétegződésvizsgálatok (Ferge, Kolosi) A magyar társadalom szerkezete (Szelényi, Kolosi) A modern kor társadalma és annak problémái (szegénység, munkanélküliség) a modernizáció társadalmi konfliktusai és azok megoldási lehetőségei.  A társadalmi élet tevékenységi szférái: család oktatás gazdaság. Szocializációs problémák. Életmód és szabadidő.  Kultúra, normák, értékek. Az "élet minősége".</t>
  </si>
  <si>
    <t>The historical development of the social sciences. Inequality, poverty: the history of poverty in Hungary. International trends. Social structure and stratification. Stratification studies (Ferge, Kolosi). The structure of Hungarian society (Szelényi, Kolosi)- The society of the modern age and its problems (poverty, unemployment). The social conflicts of modernization and their solutions. Spheres of activity in social life: family, education and economy. Socialization problems. Lifestyle and leisure. Culture, norms, values. The "quality of life"</t>
  </si>
  <si>
    <t>a)	tudása:
-	Ismeri a társadalom működésének alapelveit. 
b)	képességei:
-	Fejleszti a hallgatók szövegértési és gyakorlati készségeit.
-	Problémamegoldó képesség.
c)	attitűdje:
-	Társadalmi érzékenység attitűdjének fejlesztése. 
d)	autonómiája és felelőssége:
-	Felismeri a lokális társadalom legfontosabb problémáit, illetve a nézőpontok közötti különbségeket.</t>
  </si>
  <si>
    <t>(a) knowledge of:
- Knows the principles of society.
(b) Abilities:
- Develops students' comprehension and practical skills.
-	Problem-solving skills.
(c) attitude:
- Developing an attitude of social sensitivity.
(d) autonomy and responsibility:
- Recognizes the most important problems of the local society and the differences between the points of view.</t>
  </si>
  <si>
    <t>1.	Ferge Zsuzsa: (2010) Társadalmi áramlatok és egyéni szerepek. Napvilág Budapest. ISBN: 978 963 9697638      
2.	Giddens Anthony Diamond Patrick (szerk) (2006): Írások az egyenlőtlenségről az egyenlősdiről és az új egyenlőségről. Napvilág Kiadó, Budapest ISBN: 963 9350931     
3.	Barabásné Dr. Kárpáti Dóra: Szociológia jegyzet EFOP 3.5.1.-16-2017-00017 NYE-DUÁL    
4.	Ulrich Beck (2003): A kockázat-társadalom. Út egy másik modernitásba. Andorka sorozat. Századvég Politikai Iskola Alapítvány. ISBN: 978963 9211773</t>
  </si>
  <si>
    <t>Számítógép hálózatok tervezése és támogatása: bevezetés a hálózattervezési koncepcióba, hálózati igények összegyűjtése, egy létező hálózat jellemzése, az alkalmazások hatása a hálózat-tervezésre, hálózati terv létrehozása, IP címzés használata a hálózati tervezésben, egy telephelyi háló¬zat prototípusa, WAN teszthálózatának elkészítése, ajánlatkészítés.
Bevezetés a routingba és a csomagtovábbításba: a router működésének vizsgálata, CLI beállítás és címzés, útvonalválasztó tábla, útvonalválasztási és csomagkapcsolási funkciók kon¬figurálása. Hálózat kiépítése és konfigurálása (soros és Ethernet-kapcsolaton keresztül). Routerek alapvető beállításai és tesztelése. Routerek részletes konfigurálása és tesztelése. Statikus routing: routerek a hálózatban, routerek konfigurálása, csatlakoztatott eszközök felderítése, statikus routing beállítása és vizsgálata a következő csomópont címe illetve a kilépő interfész alapján. Egyszerű statikus routing kialakítása. Bevezetés a dinamikus routing protokollokba: előnyök, dinamikus routing protokollok osztályozása, metrikák, távolságok, alhálózatok kezelése. Alhálózatok címzésének és routingnak a tervezése különféle topológiákon. Távolság-vektor alapú routing protokollok: hálózatfelderítés, útvonalválasztó tábla kezelése, hurkok kezelése, mai távolság-vektor alapú routing protokollok vizsgálata. RIPv1: RIPv1 mint távolság-vektor alapú routing protokoll, RIPv1 konfigurálása, ellenőrzése és hibakeresése, automatikus összegzés vizsgálata, alapértelmezett útvonal és a RIPv1 együttműködésének megfigyelése, elemzése. Az útvonalválasztó tábla közelebbről: fel¬építésének és a keresési folyamatnak a vizsgálata, jellemzőinek elemzése, konfigurálása. Topológia meghatározása a routerek beállításaiból. EIGRP routing protokoll: bevezetés, beállítások, metrikák számítása, DUAL. Hálózati rétegek és protokollmodellek gyakorlati ismerete.</t>
  </si>
  <si>
    <t>Design and support of computer networks: introduction to the network design concept, collection of network needs, characterization of an existing network, impact of applications on network design, creation of network plan, use of IP addressing in network design, prototype of a site network, preparation of WAN test network, bidding.
Introduction to routing and packet forwarding: testing router operation, CLI setup and addressing, routing table, configuration of routing and packet switching functions. Network construction and configuration (via serial and Ethernet connection). Basic setup and testing of routers. Detailed configuration and testing of routers. Static routing: routers in the network, configuring routers, discovering connected devices, setting up and testing static routing based on the address of the next node and the outbound interface. Simple static routing design. Introduction to dynamic routing protocols: benefits, classification of dynamic routing protocols, metrics, distances, subnet management. Designing subnet addressing and routing on different topologies. Distance-vector-based routing protocols: network discovery, routing table management, loop management, examination of today's distance-vector-based routing protocols. RIPv1: RIPv1 as a distance vector based routing protocol, configuring, checking and debugging RIPv1, examining automatic aggregation, monitoring and analyzing the default route and RIPv1 interaction. The routing table in more detail: examination of its structure and search process, analysis and configuration of its characteristics. Determining topology from router settings. EIGRP routing protocol: implementation, settings, metrics calculation, DUAL. Practical knowledge of network layers and protocol models.</t>
  </si>
  <si>
    <t>a)	
tudása:
- Ismeri és érti az informatikai szakterület legfontosabb általános elméleteit, összefüggéseit, tényanyagát és az ezekhez szükséges felépítő fogalomrendszert, különösen az alábbi területeken: Nagy kiterjedésű IP alapú számítógépes hálózatok és protokollok és szabályozási rendszerek tervezése, kiépítése és megvalósítási tervdokumentáció elkészítése.
- Ismeri az informatikai szakterület tervezési, fejlesztési, működtetési és irányítási folyamatainak alapvető feladatmegoldási elveit, módszereit és eljárásait, különösen a nagyvállalati hálózatok, infrastruktúrák tervezése, kiépítése, menedzsmentje, dokumentációja és tesztelése területén.
- Ismeri a nagyvállalati infrastruktúrában használandó hálózati eszközök és szolgáltatások konfigurációs módjait és a szükséges szolgáltatások telepítési, konfigurálási lehetőségeit. 
- Tapasztalatokkal rendelkeznek a nagyvállalati hálózatok kiépítése és üzemeltetése területén. Tapasztalatokkal rendelkezik WAN kapcsolatok implementálása, forgalomszűrés és irányítás és hálózati hibafelderítés területén
- Az angol nyelvtudása eléri a képzéshez, az angol nyelvű szakirodalom megismeréséhez, a szakszöveg megértéshez, feldolgozásához, és a szakképzettséggel ellátható szakmai feladatokhoz elvégzéséhez szükséges, valamint a folyamatos szakmai önképzéshez szükséges szintet.
b)	képességei:
- Képes az informatikai szakterület tudásanyagát alkalmazni osztott rendszerek használata során.
- Anyanyelvén képes szakmai szakterületi kommunikációra és kooperációra. Legalább angol nyelven képes alapszintű szakmai kommunikációra és együttműködésre.
c) attitűdje:
- Nyitott a képesítésével, szakterületével kapcsolatos szakmai, technológiai fejlődés és innováció megismerésére és befogadására.
d) autonómiája és felelőssége:
- Felelősséget vállal szakmai tevékenységéért.</t>
  </si>
  <si>
    <t>knowledge:
- Knows and understands the most important general theories, contexts, facts and the necessary conceptual framework in the field of information technology, especially in the following areas: Design, construction and implementation plan implementation of large-scale IP-based computer networks and protocols and control systems.
- Knows the basic problem-solving principles, methods and procedures of the planning, development, operation and management processes of the IT field, especially in the field of design, construction, management, documentation and testing of large enterprise networks and infrastructures.
- Knows the configuration methods of network devices and services to be used in the enterprise infrastructure and the installation and configuration options of the required services.
- They have experience in building and operating large enterprise networks. He has experience in implementing WAN connections, traffic filtering and management, and network troubleshooting
- Your knowledge of English reaches the level required for training, learning about the English language literature, understanding and processing the professional text, and performing professional tasks that can be provided with a professional qualification, as well as for continuous professional self-education.
(b) Abilities:
- Able to apply the knowledge of the IT field when using distributed systems.
- Able to communicate and cooperate professionally in his / her mother tongue. Able to have a basic level of professional communication and collaboration in at least English.
(c) attitude:
- Open to learning about and embracing professional, technological development and innovation related to your qualifications and field of expertise.
(d) autonomy and responsibility:
- Takes responsibility for his / her professional activities.</t>
  </si>
  <si>
    <t>. D. Hucaby – S. McQuerry – A. Whitaker: Cisco Router Configuration Handbook, Cisco Press, 2010, ISBN-10: 1-5871
2. Brad Edgeworth, David Prall, Jean Marc Barozet, Anthony Lockhart, Nir Ben-Dvora, Cisco Intelligent WAN, Cisco Press, 2017, ISBN-978-1-58714-463-9 
3. Bob Vachon (Author), Rick Graziani (Author): Accessing the WAN: CCNA Exploration Companion Guide (Cisco Networking Academy), Cisco Press, 2012, ISBN: 978-1587133497
4. David J. Wetherall Andrew S. Tanenbaum: Számítógép-hálózatok, Panem Kft., 2013, ISBN: 9789635455294</t>
  </si>
  <si>
    <t>IoT fejlesztések</t>
  </si>
  <si>
    <t>IoT development</t>
  </si>
  <si>
    <t>Tantárgyi program: IoT megoldások architekturális tervezése, Az IoT alkalmazások és szolgáltatások fejlesztését lehetővé tevő platform komponenseinek és felépítésének megismerése. IoT megoldások fejlesztésének módszertana. IoT rendszerek és eszközök kereskedelmi és fogyasztói architekturális és felhasználási összetevők közötti különbségek megismerése. Speciális eljárások: Projektmunka, esettanulmányok IoT megoldások megvalósításához felhasználás eset/forgatókönyv/ötlet vagy probléma megoldás alapján.</t>
  </si>
  <si>
    <t>Course program: Architectural design of IoT solutions, Understanding the components and structure of a platform enabling the development of IoT applications and services. Methodology for developing IoT solutions. Understanding the differences between commercial and consumer architectural and application components of IoT systems and devices. Special procedures: Project work, case studies for the implementation of IoT solutions based on use case / scenario / idea or problem solution.</t>
  </si>
  <si>
    <t>1. Rajkumar Buyya (Editor), Amir Vahid Dastjerdi (Editor): Internet of Things: Principles and Paradigms, Morgan Kaufmann, 2016, ISBN-978-0128053959
2. Peter Waher: Learning Internet of Things, 2015, ISBN-1783553532
3. Mark Lutz: Programming Python 4th Edition, 2010, ISBN-978-0596158101
4. Mark Summerfield: Python 3 programozás – Átfogó bevezetés a Python nyelvbe, Kiskapu Kiadó, ISBN:9789639637641</t>
  </si>
  <si>
    <t>a)	tudása:
-	A hallgatók megismerkednek az IoT szolgáltatások és alkalmazások, tervezéséhez, fejlesztéséhez és üzemeltetéséhez hatékonyan alkalmazható módszereket, eszközöket, legjobb gyakorlatokat. 
-	A hallgatók megismerik a területhez szükséges kompetenciákat, érteni fogják az IoT világ megoldásainak komplex jellegét, az IoT rendszerek integrálásának hangsúlyosságát, valamint a mérünk-gondolkodunk-beavatkozunk koncepció környezetformáló erejét.
-	 A több szakterületet lefedő IoT példák inspirálók és mintákat mutatnak a jövőbeni projektekhez.
b)	képességei:
-	Képes az informatikai szakterület tudásanyagát alkalmazni osztott rendszerek használata során.
-	Anyanyelvén képes szakmai szakterületi kommunikációra és kooperációra.
-	Legalább angol nyelven képes alapszintű szakmai kommunikációra és együttműködésre.
c)	attitűdje:
-	Nyitott a képesítésével, szakterületével kapcsolatos szakmai, technológiai fejlődés és innováció megismerésére és befogadására
d)	autonómiája és felelőssége: 
-	Felelősséget vállal szakmai tevékenységéért.</t>
  </si>
  <si>
    <t>(a) knowledge of:
- Students will become acquainted with the methods, tools and best practices that can be effectively applied to the design, development and operation of IoT services and applications.
- Students will learn the competencies required for the field, will understand the complex nature of IoT world solutions, the emphasis on the integration of IoT systems, and the environmental shaping power of the measure-think-intervene concept.
- The multidisciplinary IoT examples are inspiring and provide examples for future projects.
(b) Abilities:
- Able to apply the knowledge of the IT field when using distributed systems.
- Able to communicate and cooperate professionally in his / her mother tongue.
- Able to have a basic level of professional communication and collaboration at least in English.
(c) attitude:
- Open to learning about and embracing professional, technological development and innovation related to your qualifications and field of expertise
(d) autonomy and responsibility:
- Takes responsibility for his / her professional activities.</t>
  </si>
  <si>
    <t>GUI programozás (angol)</t>
  </si>
  <si>
    <t>A menedzsment alapjai, elméleti és gyakorlati vizsgálatának feladatai, sajátosságai, szemléleti és tudományos módszertani kérdései. A különböző vezetés-szervezési elméletek, menedzsment gyakorlatok és menedzsment-rendszerek legfőbb összefüggései.
A szervezetek értékteremtő folyamataihoz kapcsolódó vezetői feladatok, azok kapcsolódási és együttműködési pontjai a sikeres vállalatkormányzás érdekében.
Az emberi erőforrás stratégia formáló, értékteremtő és versenyképesség meghatározó szerepe a szervezetben.</t>
  </si>
  <si>
    <t>Fundamentals of management, tasks of theoretical and practical examination, peculiarities, attitudinal and scientific methodological issues. The main interrelationships between different management organization theories, management practices, and management systems.
Management tasks related to the value-creating processes of organizations, their points of connection and cooperation for successful corporate governance.
The defining role of human resource strategy in shaping, creating value and competitiveness in the organization.</t>
  </si>
  <si>
    <t>1. Deák Csaba, Heidrich Balázs, Heidrich Éva: Vezetési ismeretek, Booklands 2000 Kft,  Békéscsaba,  2006
2. Dobák Miklós: Vezetés és szervezés: szervezetek kialakítása és működtetése, Aula kiadó,  Budapest, 2010, ISBN:9789630594479
3. Poór József : Menedzsment-tanácsadási kézikönyv. Akadémiai Kiadó, Budapest, 2010, ISBN 963 058 944 4
4. Roóz József:  A menedzsment alapjai, Budapest, 2007,  ISBN: 978-963-394-669-5</t>
  </si>
  <si>
    <t>a)	tudása:
- A hallgató megismerkedik olyan vezetési és szervezési módszerekkel és technikákkal, amelyek felkészítik bizonyos szintű vezetői feladatok, szituációk felismerésére, megoldására
b)	képességei:
- - Leendő vezetőként megszerzett ismereteit egy szervezet vagy szervezeti egység élén alkalmazni tudja.
- A képzéssel fejlesztendő kompetenciák: döntésképesség, irányító készség, szervezőkészség, gyakorlatias feladatértelmezés, helyzetfelismerés, információgyűjtési és értelmezési készség.
c)	attitűdje: 
Társadalmi érzékenység attitűdjének fejlesztése. 
d)	autonómiája és felelőssége: Felismeri a lokális társadalom legfontosabb problémáit, illetve a nézőpontok közötti különbségeket.</t>
  </si>
  <si>
    <t>(a) knowledge of:
- The student gets acquainted with management and organizational methods and techniques that prepare him / her to recognize and solve certain levels of leadership tasks and situations.
(b) Abilities:
- - You can apply the knowledge you have acquired as a future leader at the head of an organization or organizational unit.
- Competences to be developed through training: decision-making skills, management skills, organizational skills, practical task interpretation, situation recognition, information gathering and interpretation skills.
(c) attitude:
Developing an attitude of social sensitivity.
d) Autonomy and responsibility: Recognizes the most important problems of the local society and the differences between the points of view.</t>
  </si>
  <si>
    <t>zárthelyi dolgozat v. projektmunka</t>
  </si>
  <si>
    <t>midterm test or project work</t>
  </si>
  <si>
    <t>BAI0176</t>
  </si>
  <si>
    <t>BMI1705</t>
  </si>
  <si>
    <t>BMI1706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</si>
</sst>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rgb="FF000000"/>
      <name val="Calibri"/>
    </font>
    <font>
      <sz val="11"/>
      <color theme="1"/>
      <name val="Calibri"/>
      <family val="2"/>
      <charset val="238"/>
      <scheme val="minor"/>
    </font>
    <font>
      <b/>
      <sz val="16"/>
      <color rgb="FF000000"/>
      <name val="Arial"/>
      <family val="2"/>
      <charset val="238"/>
    </font>
    <font>
      <b/>
      <sz val="11"/>
      <color rgb="FF000000"/>
      <name val="Calibri"/>
      <family val="2"/>
      <charset val="238"/>
    </font>
    <font>
      <sz val="11"/>
      <color rgb="FF000000"/>
      <name val="Arial"/>
      <family val="2"/>
      <charset val="238"/>
    </font>
    <font>
      <sz val="11"/>
      <name val="Calibri"/>
      <family val="2"/>
      <charset val="238"/>
    </font>
    <font>
      <b/>
      <sz val="9"/>
      <color rgb="FFFFFFFF"/>
      <name val="Arial"/>
      <family val="2"/>
      <charset val="238"/>
    </font>
    <font>
      <b/>
      <sz val="9"/>
      <color rgb="FF000000"/>
      <name val="Calibri"/>
      <family val="2"/>
      <charset val="238"/>
    </font>
    <font>
      <sz val="9"/>
      <color rgb="FF000000"/>
      <name val="Calibri"/>
      <family val="2"/>
      <charset val="238"/>
    </font>
    <font>
      <sz val="9"/>
      <color rgb="FF000000"/>
      <name val="Arial"/>
      <family val="2"/>
      <charset val="238"/>
    </font>
    <font>
      <sz val="9"/>
      <name val="Arial"/>
      <family val="2"/>
      <charset val="238"/>
    </font>
    <font>
      <sz val="9"/>
      <color theme="1"/>
      <name val="Arial"/>
      <family val="2"/>
      <charset val="238"/>
    </font>
    <font>
      <sz val="9"/>
      <color rgb="FFFF0000"/>
      <name val="Arial"/>
      <family val="2"/>
      <charset val="238"/>
    </font>
    <font>
      <sz val="11"/>
      <color rgb="FF000000"/>
      <name val="Calibri"/>
      <family val="2"/>
      <charset val="238"/>
    </font>
    <font>
      <sz val="11"/>
      <color rgb="FF000000"/>
      <name val="Calibri"/>
      <family val="2"/>
      <charset val="238"/>
    </font>
    <font>
      <sz val="9"/>
      <name val="Calibri"/>
      <family val="2"/>
      <charset val="238"/>
    </font>
    <font>
      <sz val="12"/>
      <color rgb="FF000000"/>
      <name val="Garamond"/>
      <family val="1"/>
      <charset val="238"/>
    </font>
    <font>
      <sz val="12"/>
      <color rgb="FF000000"/>
      <name val="Calibri"/>
      <family val="2"/>
      <charset val="238"/>
    </font>
    <font>
      <b/>
      <sz val="14"/>
      <name val="Arial"/>
      <family val="2"/>
      <charset val="238"/>
    </font>
    <font>
      <sz val="9"/>
      <color theme="8"/>
      <name val="Arial"/>
      <family val="2"/>
      <charset val="238"/>
    </font>
    <font>
      <b/>
      <sz val="9"/>
      <name val="Arial"/>
      <family val="2"/>
      <charset val="238"/>
    </font>
    <font>
      <strike/>
      <sz val="11"/>
      <color rgb="FFFF0000"/>
      <name val="Arial"/>
      <family val="2"/>
      <charset val="238"/>
    </font>
    <font>
      <sz val="9"/>
      <color indexed="8"/>
      <name val="Arial"/>
      <family val="2"/>
      <charset val="238"/>
    </font>
    <font>
      <sz val="11"/>
      <name val="Calibri"/>
      <family val="2"/>
      <charset val="238"/>
      <scheme val="minor"/>
    </font>
    <font>
      <sz val="9"/>
      <name val="Calibri"/>
      <family val="2"/>
      <charset val="238"/>
      <scheme val="minor"/>
    </font>
    <font>
      <sz val="10"/>
      <name val="Calibri"/>
      <family val="2"/>
      <charset val="238"/>
      <scheme val="minor"/>
    </font>
    <font>
      <b/>
      <sz val="12"/>
      <color indexed="8"/>
      <name val="Arial"/>
      <family val="2"/>
      <charset val="238"/>
    </font>
  </fonts>
  <fills count="10">
    <fill>
      <patternFill patternType="none"/>
    </fill>
    <fill>
      <patternFill patternType="gray125"/>
    </fill>
    <fill>
      <patternFill patternType="solid">
        <fgColor rgb="FF1E4E79"/>
        <bgColor rgb="FF1E4E79"/>
      </patternFill>
    </fill>
    <fill>
      <patternFill patternType="solid">
        <fgColor rgb="FFF8CBAD"/>
        <bgColor rgb="FFF8CBAD"/>
      </patternFill>
    </fill>
    <fill>
      <patternFill patternType="solid">
        <fgColor rgb="FFF7CAAC"/>
        <bgColor rgb="FFF7CAAC"/>
      </patternFill>
    </fill>
    <fill>
      <patternFill patternType="solid">
        <fgColor rgb="FFFFFFFF"/>
        <bgColor rgb="FFFFFFFF"/>
      </patternFill>
    </fill>
    <fill>
      <patternFill patternType="solid">
        <fgColor theme="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3" fillId="0" borderId="0"/>
    <xf numFmtId="0" fontId="14" fillId="0" borderId="0"/>
  </cellStyleXfs>
  <cellXfs count="84">
    <xf numFmtId="0" fontId="0" fillId="0" borderId="0" xfId="0" applyFont="1" applyAlignment="1"/>
    <xf numFmtId="0" fontId="2" fillId="0" borderId="1" xfId="0" applyFont="1" applyBorder="1" applyAlignment="1">
      <alignment horizontal="center" vertical="center" wrapText="1"/>
    </xf>
    <xf numFmtId="0" fontId="4" fillId="0" borderId="0" xfId="0" applyFont="1"/>
    <xf numFmtId="0" fontId="2" fillId="0" borderId="0" xfId="0" applyFont="1" applyAlignment="1">
      <alignment vertical="center" wrapText="1"/>
    </xf>
    <xf numFmtId="0" fontId="0" fillId="0" borderId="5" xfId="0" applyFont="1" applyBorder="1" applyAlignment="1">
      <alignment wrapText="1"/>
    </xf>
    <xf numFmtId="0" fontId="3" fillId="3" borderId="0" xfId="0" applyFont="1" applyFill="1" applyAlignment="1">
      <alignment wrapText="1"/>
    </xf>
    <xf numFmtId="0" fontId="0" fillId="3" borderId="0" xfId="0" applyFont="1" applyFill="1" applyAlignment="1">
      <alignment wrapText="1"/>
    </xf>
    <xf numFmtId="0" fontId="3" fillId="0" borderId="0" xfId="0" applyFont="1" applyAlignment="1">
      <alignment wrapText="1"/>
    </xf>
    <xf numFmtId="0" fontId="0" fillId="0" borderId="0" xfId="0" applyFont="1" applyAlignment="1"/>
    <xf numFmtId="0" fontId="0" fillId="0" borderId="0" xfId="0" applyFont="1" applyAlignment="1">
      <alignment wrapText="1"/>
    </xf>
    <xf numFmtId="0" fontId="8" fillId="5" borderId="0" xfId="0" applyFont="1" applyFill="1" applyAlignment="1">
      <alignment horizontal="left" vertical="top"/>
    </xf>
    <xf numFmtId="0" fontId="8" fillId="0" borderId="0" xfId="0" applyFont="1" applyAlignment="1">
      <alignment horizontal="left" vertical="top"/>
    </xf>
    <xf numFmtId="0" fontId="9" fillId="0" borderId="1" xfId="0" applyFont="1" applyBorder="1" applyAlignment="1">
      <alignment horizontal="left" vertical="top" wrapText="1"/>
    </xf>
    <xf numFmtId="0" fontId="9" fillId="4" borderId="1" xfId="0" applyFont="1" applyFill="1" applyBorder="1" applyAlignment="1">
      <alignment horizontal="left" vertical="top" wrapText="1"/>
    </xf>
    <xf numFmtId="0" fontId="8" fillId="0" borderId="0" xfId="0" applyFont="1" applyAlignment="1">
      <alignment horizontal="left" vertical="top" wrapText="1"/>
    </xf>
    <xf numFmtId="0" fontId="10" fillId="0" borderId="1" xfId="0" applyFont="1" applyBorder="1" applyAlignment="1">
      <alignment horizontal="left" vertical="top" wrapText="1"/>
    </xf>
    <xf numFmtId="0" fontId="10" fillId="4"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9" fillId="0" borderId="7" xfId="0" applyFont="1" applyBorder="1" applyAlignment="1">
      <alignment horizontal="left" vertical="top" wrapText="1"/>
    </xf>
    <xf numFmtId="0" fontId="9" fillId="4" borderId="7" xfId="0" applyFont="1" applyFill="1" applyBorder="1" applyAlignment="1">
      <alignment horizontal="left" vertical="top" wrapText="1"/>
    </xf>
    <xf numFmtId="0" fontId="9" fillId="0" borderId="0" xfId="0" applyFont="1" applyAlignment="1">
      <alignment horizontal="left" vertical="top" wrapText="1"/>
    </xf>
    <xf numFmtId="0" fontId="11" fillId="0" borderId="8" xfId="0" applyFont="1" applyBorder="1" applyAlignment="1">
      <alignment vertical="top" wrapText="1"/>
    </xf>
    <xf numFmtId="0" fontId="10" fillId="0" borderId="1" xfId="2" applyFont="1" applyBorder="1" applyAlignment="1">
      <alignment horizontal="left" vertical="top" wrapText="1"/>
    </xf>
    <xf numFmtId="0" fontId="10" fillId="4" borderId="1" xfId="3" applyFont="1" applyFill="1" applyBorder="1" applyAlignment="1">
      <alignment horizontal="left" vertical="top" wrapText="1"/>
    </xf>
    <xf numFmtId="0" fontId="10" fillId="5" borderId="1" xfId="3" applyFont="1" applyFill="1" applyBorder="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left" vertical="top"/>
    </xf>
    <xf numFmtId="0" fontId="16" fillId="0" borderId="0" xfId="0" applyFont="1" applyFill="1" applyAlignment="1">
      <alignment vertical="center" wrapText="1"/>
    </xf>
    <xf numFmtId="0" fontId="16" fillId="0" borderId="0" xfId="0" applyFont="1" applyFill="1" applyAlignment="1">
      <alignment horizontal="center" vertical="center" wrapText="1"/>
    </xf>
    <xf numFmtId="0" fontId="17" fillId="0" borderId="0" xfId="0" applyFont="1" applyFill="1" applyAlignment="1">
      <alignment vertical="center" wrapText="1"/>
    </xf>
    <xf numFmtId="0" fontId="17" fillId="0" borderId="0" xfId="0" applyFont="1" applyFill="1" applyAlignment="1"/>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9" fillId="0" borderId="1" xfId="0" applyFont="1" applyFill="1" applyBorder="1" applyAlignment="1">
      <alignment horizontal="left" vertical="top" wrapText="1"/>
    </xf>
    <xf numFmtId="0" fontId="9" fillId="0" borderId="7" xfId="0" applyFont="1" applyFill="1" applyBorder="1" applyAlignment="1">
      <alignment horizontal="left" vertical="top" wrapText="1"/>
    </xf>
    <xf numFmtId="0" fontId="18" fillId="0" borderId="0" xfId="0" applyFont="1" applyFill="1" applyAlignment="1">
      <alignment horizontal="left" vertical="center"/>
    </xf>
    <xf numFmtId="0" fontId="10" fillId="0" borderId="8" xfId="0" applyFont="1" applyFill="1" applyBorder="1" applyAlignment="1">
      <alignment horizontal="left" vertical="top" wrapText="1"/>
    </xf>
    <xf numFmtId="0" fontId="10" fillId="7" borderId="8" xfId="0" applyFont="1" applyFill="1" applyBorder="1" applyAlignment="1">
      <alignment horizontal="left" vertical="top" wrapText="1"/>
    </xf>
    <xf numFmtId="0" fontId="10" fillId="0" borderId="8" xfId="0" applyFont="1" applyBorder="1" applyAlignment="1">
      <alignment horizontal="left" vertical="top" wrapText="1"/>
    </xf>
    <xf numFmtId="0" fontId="19" fillId="0" borderId="0" xfId="0" applyFont="1" applyAlignment="1">
      <alignment horizontal="left" vertical="top" wrapText="1"/>
    </xf>
    <xf numFmtId="0" fontId="10" fillId="7" borderId="0"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2" fillId="0" borderId="8" xfId="0" applyFont="1" applyBorder="1" applyAlignment="1">
      <alignment horizontal="left" vertical="top" wrapText="1"/>
    </xf>
    <xf numFmtId="0" fontId="12" fillId="7" borderId="8" xfId="0" applyFont="1" applyFill="1" applyBorder="1" applyAlignment="1">
      <alignment horizontal="left" vertical="top" wrapText="1"/>
    </xf>
    <xf numFmtId="0" fontId="11" fillId="0" borderId="0" xfId="0" applyFont="1" applyAlignment="1">
      <alignment vertical="center" wrapText="1"/>
    </xf>
    <xf numFmtId="0" fontId="10" fillId="0" borderId="8" xfId="0" applyFont="1" applyFill="1" applyBorder="1" applyAlignment="1">
      <alignment horizontal="left" vertical="top"/>
    </xf>
    <xf numFmtId="0" fontId="11" fillId="0" borderId="8" xfId="0" applyFont="1" applyBorder="1" applyAlignment="1">
      <alignment horizontal="left" vertical="top" wrapText="1"/>
    </xf>
    <xf numFmtId="0" fontId="11" fillId="7" borderId="8" xfId="0" applyFont="1" applyFill="1" applyBorder="1" applyAlignment="1">
      <alignment horizontal="left" vertical="top" wrapText="1"/>
    </xf>
    <xf numFmtId="0" fontId="9" fillId="8" borderId="1" xfId="0" applyFont="1" applyFill="1" applyBorder="1" applyAlignment="1">
      <alignment horizontal="left" vertical="top" wrapText="1"/>
    </xf>
    <xf numFmtId="0" fontId="9" fillId="4" borderId="3" xfId="0" applyFont="1" applyFill="1" applyBorder="1" applyAlignment="1">
      <alignment horizontal="left" vertical="top" wrapText="1"/>
    </xf>
    <xf numFmtId="0" fontId="22" fillId="0" borderId="8" xfId="0" applyFont="1" applyFill="1" applyBorder="1" applyAlignment="1">
      <alignment vertical="top" wrapText="1"/>
    </xf>
    <xf numFmtId="0" fontId="23" fillId="6" borderId="0" xfId="0" applyFont="1" applyFill="1" applyAlignment="1">
      <alignment vertical="center" wrapText="1"/>
    </xf>
    <xf numFmtId="0" fontId="23" fillId="9" borderId="0" xfId="0" applyFont="1" applyFill="1" applyAlignment="1">
      <alignment vertical="center" wrapText="1"/>
    </xf>
    <xf numFmtId="0" fontId="10" fillId="7" borderId="8" xfId="0" applyFont="1" applyFill="1" applyBorder="1" applyAlignment="1">
      <alignment vertical="top" wrapText="1"/>
    </xf>
    <xf numFmtId="0" fontId="10" fillId="0" borderId="8" xfId="0" applyFont="1" applyBorder="1" applyAlignment="1">
      <alignment vertical="top" wrapText="1"/>
    </xf>
    <xf numFmtId="0" fontId="10" fillId="0" borderId="8" xfId="0" applyFont="1" applyFill="1" applyBorder="1" applyAlignment="1">
      <alignment vertical="top" wrapText="1"/>
    </xf>
    <xf numFmtId="0" fontId="24" fillId="6" borderId="0" xfId="0" applyFont="1" applyFill="1" applyAlignment="1">
      <alignment vertical="center" wrapText="1"/>
    </xf>
    <xf numFmtId="0" fontId="25" fillId="6" borderId="0" xfId="0" applyFont="1" applyFill="1" applyAlignment="1">
      <alignment vertical="center" wrapText="1"/>
    </xf>
    <xf numFmtId="0" fontId="10" fillId="0" borderId="10" xfId="0" applyFont="1" applyBorder="1" applyAlignment="1">
      <alignment horizontal="left" vertical="top" wrapText="1"/>
    </xf>
    <xf numFmtId="0" fontId="10" fillId="7" borderId="0" xfId="0" applyFont="1" applyFill="1" applyAlignment="1">
      <alignment horizontal="left" vertical="top" wrapText="1"/>
    </xf>
    <xf numFmtId="0" fontId="10" fillId="7" borderId="10" xfId="0" applyFont="1" applyFill="1" applyBorder="1" applyAlignment="1">
      <alignment vertical="top" wrapText="1"/>
    </xf>
    <xf numFmtId="0" fontId="22" fillId="0" borderId="10" xfId="0" applyFont="1" applyBorder="1" applyAlignment="1">
      <alignment vertical="top" wrapText="1"/>
    </xf>
    <xf numFmtId="0" fontId="22" fillId="7" borderId="10" xfId="0" applyFont="1" applyFill="1" applyBorder="1" applyAlignment="1">
      <alignment vertical="top" wrapText="1"/>
    </xf>
    <xf numFmtId="0" fontId="22" fillId="0" borderId="8" xfId="0" applyFont="1" applyBorder="1" applyAlignment="1">
      <alignment vertical="top" wrapText="1"/>
    </xf>
    <xf numFmtId="0" fontId="10" fillId="0" borderId="11" xfId="0" applyFont="1" applyBorder="1" applyAlignment="1">
      <alignment vertical="top" wrapText="1"/>
    </xf>
    <xf numFmtId="0" fontId="10" fillId="0" borderId="11" xfId="0" applyFont="1" applyBorder="1" applyAlignment="1">
      <alignment horizontal="justify" vertical="top"/>
    </xf>
    <xf numFmtId="0" fontId="10" fillId="7" borderId="11" xfId="0" applyFont="1" applyFill="1" applyBorder="1" applyAlignment="1">
      <alignment vertical="top" wrapText="1"/>
    </xf>
    <xf numFmtId="0" fontId="10" fillId="0" borderId="11" xfId="0" applyFont="1" applyFill="1" applyBorder="1" applyAlignment="1">
      <alignment vertical="top" wrapText="1"/>
    </xf>
    <xf numFmtId="0" fontId="10" fillId="0" borderId="11" xfId="0" applyFont="1" applyBorder="1" applyAlignment="1">
      <alignment horizontal="left" vertical="top" wrapText="1"/>
    </xf>
    <xf numFmtId="0" fontId="24" fillId="9" borderId="0" xfId="0" applyFont="1" applyFill="1" applyAlignment="1">
      <alignment vertical="center" wrapText="1"/>
    </xf>
    <xf numFmtId="1" fontId="26" fillId="0" borderId="0" xfId="0" applyNumberFormat="1" applyFont="1" applyFill="1" applyBorder="1" applyAlignment="1">
      <alignment horizontal="left" vertical="center"/>
    </xf>
    <xf numFmtId="0" fontId="10" fillId="0" borderId="9"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0" borderId="0" xfId="0" applyFont="1" applyBorder="1" applyAlignment="1">
      <alignment horizontal="left" vertical="top" wrapText="1"/>
    </xf>
    <xf numFmtId="0" fontId="2" fillId="0" borderId="2" xfId="0" applyFont="1" applyBorder="1" applyAlignment="1">
      <alignment horizontal="center" vertical="center" wrapText="1"/>
    </xf>
    <xf numFmtId="0" fontId="5" fillId="0" borderId="3" xfId="0" applyFont="1" applyBorder="1" applyAlignment="1"/>
    <xf numFmtId="0" fontId="0" fillId="0" borderId="6" xfId="0" applyFont="1" applyBorder="1" applyAlignment="1">
      <alignment wrapText="1"/>
    </xf>
    <xf numFmtId="0" fontId="0" fillId="3" borderId="6" xfId="0" applyFont="1" applyFill="1" applyBorder="1" applyAlignment="1">
      <alignment wrapText="1"/>
    </xf>
    <xf numFmtId="0" fontId="3" fillId="0" borderId="0" xfId="0" applyFont="1" applyAlignment="1">
      <alignment wrapText="1"/>
    </xf>
    <xf numFmtId="0" fontId="0" fillId="0" borderId="0" xfId="0" applyFont="1" applyAlignment="1"/>
    <xf numFmtId="0" fontId="0" fillId="0" borderId="0" xfId="0" applyFont="1" applyAlignment="1">
      <alignment wrapText="1"/>
    </xf>
  </cellXfs>
  <cellStyles count="4">
    <cellStyle name="Normál" xfId="0" builtinId="0"/>
    <cellStyle name="Normál 2" xfId="2"/>
    <cellStyle name="Normál 2 2" xfId="3"/>
    <cellStyle name="Normál 3"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8;J_MII_BPI_2021-2022_programtervez&#337;_le&#237;r&#225;s_202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alyis/AppData/Roaming/Microsoft/Excel/&#218;J_MII_BPI_2021-2022_programtervez&#337;_le&#237;r&#225;s_2021-07-12%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sheetData sheetId="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sheetData sheetId="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014"/>
  <sheetViews>
    <sheetView tabSelected="1" zoomScaleNormal="100" zoomScaleSheetLayoutView="50" workbookViewId="0">
      <selection activeCell="F7" sqref="F7"/>
    </sheetView>
  </sheetViews>
  <sheetFormatPr defaultColWidth="12.5703125" defaultRowHeight="15" customHeight="1" x14ac:dyDescent="0.25"/>
  <cols>
    <col min="1" max="1" width="9.42578125" customWidth="1"/>
    <col min="2" max="2" width="20.5703125" customWidth="1"/>
    <col min="3" max="3" width="21.140625" customWidth="1"/>
    <col min="4" max="5" width="47.7109375" customWidth="1"/>
    <col min="6" max="6" width="88.28515625" customWidth="1"/>
    <col min="7" max="7" width="90.7109375" customWidth="1"/>
    <col min="8" max="8" width="15.5703125" customWidth="1"/>
    <col min="9" max="9" width="18" customWidth="1"/>
    <col min="10" max="10" width="20.28515625" customWidth="1"/>
    <col min="11" max="11" width="24.5703125" customWidth="1"/>
    <col min="12" max="12" width="37.7109375" customWidth="1"/>
    <col min="13" max="25" width="28.5703125" customWidth="1"/>
  </cols>
  <sheetData>
    <row r="1" spans="1:25" s="30" customFormat="1" ht="18" x14ac:dyDescent="0.25">
      <c r="A1" s="37" t="s">
        <v>264</v>
      </c>
      <c r="B1" s="27"/>
      <c r="C1" s="27"/>
      <c r="D1" s="27"/>
      <c r="E1" s="27"/>
      <c r="F1" s="27"/>
      <c r="G1" s="27"/>
      <c r="H1" s="28"/>
      <c r="I1" s="28"/>
      <c r="J1" s="27"/>
      <c r="K1" s="27"/>
      <c r="L1" s="27"/>
      <c r="M1" s="29"/>
      <c r="N1" s="29"/>
      <c r="O1" s="29"/>
      <c r="P1" s="29"/>
      <c r="Q1" s="29"/>
      <c r="R1" s="29"/>
      <c r="S1" s="29"/>
      <c r="T1" s="29"/>
      <c r="U1" s="29"/>
      <c r="V1" s="29"/>
      <c r="W1" s="29"/>
      <c r="X1" s="29"/>
      <c r="Y1" s="29"/>
    </row>
    <row r="2" spans="1:25" s="30" customFormat="1" ht="18" x14ac:dyDescent="0.25">
      <c r="A2" s="37" t="s">
        <v>265</v>
      </c>
      <c r="B2" s="27"/>
      <c r="C2" s="27"/>
      <c r="D2" s="27"/>
      <c r="E2" s="27"/>
      <c r="F2" s="27"/>
      <c r="G2" s="27"/>
      <c r="H2" s="28"/>
      <c r="I2" s="28"/>
      <c r="J2" s="27"/>
      <c r="K2" s="27"/>
      <c r="L2" s="27"/>
      <c r="M2" s="29"/>
      <c r="N2" s="29"/>
      <c r="O2" s="29"/>
      <c r="P2" s="29"/>
      <c r="Q2" s="29"/>
      <c r="R2" s="29"/>
      <c r="S2" s="29"/>
      <c r="T2" s="29"/>
      <c r="U2" s="29"/>
      <c r="V2" s="29"/>
      <c r="W2" s="29"/>
      <c r="X2" s="29"/>
      <c r="Y2" s="29"/>
    </row>
    <row r="3" spans="1:25" ht="20.25" x14ac:dyDescent="0.25">
      <c r="A3" s="1">
        <v>1</v>
      </c>
      <c r="B3" s="77">
        <v>2</v>
      </c>
      <c r="C3" s="78"/>
      <c r="D3" s="77">
        <v>3</v>
      </c>
      <c r="E3" s="78"/>
      <c r="F3" s="77">
        <v>4</v>
      </c>
      <c r="G3" s="78"/>
      <c r="H3" s="77">
        <v>5</v>
      </c>
      <c r="I3" s="78"/>
      <c r="J3" s="77">
        <v>6</v>
      </c>
      <c r="K3" s="78"/>
      <c r="L3" s="1">
        <v>7</v>
      </c>
      <c r="M3" s="3"/>
      <c r="N3" s="3"/>
      <c r="O3" s="3"/>
      <c r="P3" s="3"/>
      <c r="Q3" s="3"/>
      <c r="R3" s="3"/>
      <c r="S3" s="3"/>
      <c r="T3" s="3"/>
      <c r="U3" s="3"/>
      <c r="V3" s="3"/>
      <c r="W3" s="3"/>
      <c r="X3" s="3"/>
      <c r="Y3" s="3"/>
    </row>
    <row r="4" spans="1:25" s="34" customFormat="1" ht="55.5" customHeight="1" x14ac:dyDescent="0.25">
      <c r="A4" s="31" t="s">
        <v>0</v>
      </c>
      <c r="B4" s="32" t="s">
        <v>1</v>
      </c>
      <c r="C4" s="32" t="s">
        <v>2</v>
      </c>
      <c r="D4" s="32" t="s">
        <v>3</v>
      </c>
      <c r="E4" s="32" t="s">
        <v>4</v>
      </c>
      <c r="F4" s="31" t="s">
        <v>5</v>
      </c>
      <c r="G4" s="31" t="s">
        <v>6</v>
      </c>
      <c r="H4" s="31" t="s">
        <v>7</v>
      </c>
      <c r="I4" s="31" t="s">
        <v>8</v>
      </c>
      <c r="J4" s="31" t="s">
        <v>9</v>
      </c>
      <c r="K4" s="31" t="s">
        <v>10</v>
      </c>
      <c r="L4" s="31" t="s">
        <v>11</v>
      </c>
      <c r="M4" s="33"/>
      <c r="N4" s="33"/>
      <c r="O4" s="33"/>
      <c r="P4" s="33"/>
      <c r="Q4" s="33"/>
      <c r="R4" s="33"/>
      <c r="S4" s="33"/>
      <c r="T4" s="33"/>
      <c r="U4" s="33"/>
      <c r="V4" s="33"/>
      <c r="W4" s="33"/>
      <c r="X4" s="33"/>
      <c r="Y4" s="33"/>
    </row>
    <row r="5" spans="1:25" s="11" customFormat="1" ht="168" x14ac:dyDescent="0.25">
      <c r="A5" s="35" t="s">
        <v>43</v>
      </c>
      <c r="B5" s="35" t="s">
        <v>44</v>
      </c>
      <c r="C5" s="13" t="s">
        <v>191</v>
      </c>
      <c r="D5" s="12" t="s">
        <v>45</v>
      </c>
      <c r="E5" s="13" t="s">
        <v>183</v>
      </c>
      <c r="F5" s="12" t="s">
        <v>46</v>
      </c>
      <c r="G5" s="13" t="s">
        <v>213</v>
      </c>
      <c r="H5" s="12" t="s">
        <v>25</v>
      </c>
      <c r="I5" s="13" t="s">
        <v>159</v>
      </c>
      <c r="J5" s="12" t="s">
        <v>47</v>
      </c>
      <c r="K5" s="13" t="s">
        <v>194</v>
      </c>
      <c r="L5" s="21" t="s">
        <v>230</v>
      </c>
      <c r="M5" s="14"/>
      <c r="N5" s="14"/>
      <c r="O5" s="14"/>
      <c r="P5" s="14"/>
      <c r="Q5" s="14"/>
      <c r="R5" s="14"/>
      <c r="S5" s="14"/>
      <c r="T5" s="14"/>
      <c r="U5" s="14"/>
      <c r="V5" s="14"/>
      <c r="W5" s="14"/>
      <c r="X5" s="14"/>
      <c r="Y5" s="14"/>
    </row>
    <row r="6" spans="1:25" s="11" customFormat="1" ht="168" x14ac:dyDescent="0.25">
      <c r="A6" s="35" t="s">
        <v>245</v>
      </c>
      <c r="B6" s="35" t="s">
        <v>21</v>
      </c>
      <c r="C6" s="13" t="s">
        <v>22</v>
      </c>
      <c r="D6" s="12" t="s">
        <v>23</v>
      </c>
      <c r="E6" s="13" t="s">
        <v>176</v>
      </c>
      <c r="F6" s="12" t="s">
        <v>24</v>
      </c>
      <c r="G6" s="13" t="s">
        <v>212</v>
      </c>
      <c r="H6" s="12" t="s">
        <v>25</v>
      </c>
      <c r="I6" s="13" t="str">
        <f>IF(ISBLANK(H6),"",VLOOKUP(H6,Útmutató!$B$9:$C$12,2,FALSE))</f>
        <v>examination</v>
      </c>
      <c r="J6" s="12" t="s">
        <v>26</v>
      </c>
      <c r="K6" s="13" t="s">
        <v>27</v>
      </c>
      <c r="L6" s="12" t="s">
        <v>232</v>
      </c>
      <c r="M6" s="14"/>
      <c r="N6" s="14"/>
      <c r="O6" s="14"/>
      <c r="P6" s="14"/>
      <c r="Q6" s="14"/>
      <c r="R6" s="14"/>
      <c r="S6" s="14"/>
      <c r="T6" s="14"/>
      <c r="U6" s="14"/>
      <c r="V6" s="14"/>
      <c r="W6" s="14"/>
      <c r="X6" s="14"/>
      <c r="Y6" s="14"/>
    </row>
    <row r="7" spans="1:25" s="41" customFormat="1" ht="336" x14ac:dyDescent="0.25">
      <c r="A7" s="38" t="s">
        <v>266</v>
      </c>
      <c r="B7" s="74" t="s">
        <v>267</v>
      </c>
      <c r="C7" s="39" t="s">
        <v>268</v>
      </c>
      <c r="D7" s="40" t="s">
        <v>269</v>
      </c>
      <c r="E7" s="39" t="s">
        <v>270</v>
      </c>
      <c r="F7" s="40" t="s">
        <v>271</v>
      </c>
      <c r="G7" s="39" t="s">
        <v>272</v>
      </c>
      <c r="H7" s="38" t="s">
        <v>273</v>
      </c>
      <c r="I7" s="39" t="s">
        <v>159</v>
      </c>
      <c r="J7" s="40" t="s">
        <v>274</v>
      </c>
      <c r="K7" s="39" t="s">
        <v>275</v>
      </c>
      <c r="L7" s="40" t="s">
        <v>276</v>
      </c>
    </row>
    <row r="8" spans="1:25" s="11" customFormat="1" ht="180" x14ac:dyDescent="0.25">
      <c r="A8" s="35" t="s">
        <v>247</v>
      </c>
      <c r="B8" s="35" t="s">
        <v>33</v>
      </c>
      <c r="C8" s="13" t="s">
        <v>34</v>
      </c>
      <c r="D8" s="12" t="s">
        <v>35</v>
      </c>
      <c r="E8" s="13" t="s">
        <v>179</v>
      </c>
      <c r="F8" s="12" t="s">
        <v>36</v>
      </c>
      <c r="G8" s="13" t="s">
        <v>180</v>
      </c>
      <c r="H8" s="12" t="s">
        <v>25</v>
      </c>
      <c r="I8" s="13" t="str">
        <f>IF(ISBLANK(H8),"",VLOOKUP(H8,Útmutató!$B$9:$C$12,2,FALSE))</f>
        <v>examination</v>
      </c>
      <c r="J8" s="12" t="s">
        <v>37</v>
      </c>
      <c r="K8" s="13" t="s">
        <v>37</v>
      </c>
      <c r="L8" s="12" t="s">
        <v>38</v>
      </c>
      <c r="M8" s="14"/>
      <c r="N8" s="14"/>
      <c r="O8" s="14"/>
      <c r="P8" s="14"/>
      <c r="Q8" s="14"/>
      <c r="R8" s="14"/>
      <c r="S8" s="14"/>
      <c r="T8" s="14"/>
      <c r="U8" s="14"/>
      <c r="V8" s="14"/>
      <c r="W8" s="14"/>
      <c r="X8" s="14"/>
      <c r="Y8" s="14"/>
    </row>
    <row r="9" spans="1:25" s="11" customFormat="1" ht="204" x14ac:dyDescent="0.25">
      <c r="A9" s="35" t="s">
        <v>255</v>
      </c>
      <c r="B9" s="35" t="s">
        <v>84</v>
      </c>
      <c r="C9" s="13" t="s">
        <v>85</v>
      </c>
      <c r="D9" s="12" t="s">
        <v>86</v>
      </c>
      <c r="E9" s="13" t="s">
        <v>189</v>
      </c>
      <c r="F9" s="12" t="s">
        <v>87</v>
      </c>
      <c r="G9" s="13" t="s">
        <v>219</v>
      </c>
      <c r="H9" s="12" t="s">
        <v>25</v>
      </c>
      <c r="I9" s="13" t="str">
        <f>IF(ISBLANK(H9),"",VLOOKUP(H9,Útmutató!$B$9:$C$12,2,FALSE))</f>
        <v>examination</v>
      </c>
      <c r="J9" s="12" t="s">
        <v>88</v>
      </c>
      <c r="K9" s="13" t="s">
        <v>197</v>
      </c>
      <c r="L9" s="12" t="s">
        <v>90</v>
      </c>
      <c r="M9" s="14"/>
      <c r="N9" s="14"/>
      <c r="O9" s="14"/>
      <c r="P9" s="14"/>
      <c r="Q9" s="14"/>
      <c r="R9" s="14"/>
      <c r="S9" s="14"/>
      <c r="T9" s="14"/>
      <c r="U9" s="14"/>
      <c r="V9" s="14"/>
      <c r="W9" s="14"/>
      <c r="X9" s="14"/>
      <c r="Y9" s="14"/>
    </row>
    <row r="10" spans="1:25" s="11" customFormat="1" ht="312" x14ac:dyDescent="0.25">
      <c r="A10" s="35" t="s">
        <v>246</v>
      </c>
      <c r="B10" s="35" t="s">
        <v>28</v>
      </c>
      <c r="C10" s="13" t="s">
        <v>29</v>
      </c>
      <c r="D10" s="12" t="s">
        <v>30</v>
      </c>
      <c r="E10" s="13" t="s">
        <v>177</v>
      </c>
      <c r="F10" s="12" t="s">
        <v>31</v>
      </c>
      <c r="G10" s="13" t="s">
        <v>178</v>
      </c>
      <c r="H10" s="12" t="s">
        <v>18</v>
      </c>
      <c r="I10" s="13" t="str">
        <f>IF(ISBLANK(H10),"",VLOOKUP(H10,Útmutató!$B$9:$C$12,2,FALSE))</f>
        <v>term grade</v>
      </c>
      <c r="J10" s="12" t="s">
        <v>32</v>
      </c>
      <c r="K10" s="13" t="s">
        <v>193</v>
      </c>
      <c r="L10" s="12" t="s">
        <v>233</v>
      </c>
      <c r="M10" s="14"/>
      <c r="N10" s="14"/>
      <c r="O10" s="14"/>
      <c r="P10" s="14"/>
      <c r="Q10" s="14"/>
      <c r="R10" s="14"/>
      <c r="S10" s="14"/>
      <c r="T10" s="14"/>
      <c r="U10" s="14"/>
      <c r="V10" s="14"/>
      <c r="W10" s="14"/>
      <c r="X10" s="14"/>
      <c r="Y10" s="14"/>
    </row>
    <row r="11" spans="1:25" s="11" customFormat="1" ht="192" x14ac:dyDescent="0.25">
      <c r="A11" s="35" t="s">
        <v>248</v>
      </c>
      <c r="B11" s="35" t="s">
        <v>39</v>
      </c>
      <c r="C11" s="13" t="s">
        <v>190</v>
      </c>
      <c r="D11" s="12" t="s">
        <v>40</v>
      </c>
      <c r="E11" s="13" t="s">
        <v>181</v>
      </c>
      <c r="F11" s="12" t="s">
        <v>41</v>
      </c>
      <c r="G11" s="13" t="s">
        <v>182</v>
      </c>
      <c r="H11" s="12" t="s">
        <v>25</v>
      </c>
      <c r="I11" s="13" t="str">
        <f>IF(ISBLANK(H11),"",VLOOKUP(H11,Útmutató!$B$9:$C$12,2,FALSE))</f>
        <v>examination</v>
      </c>
      <c r="J11" s="12" t="s">
        <v>37</v>
      </c>
      <c r="K11" s="13" t="s">
        <v>37</v>
      </c>
      <c r="L11" s="12" t="s">
        <v>42</v>
      </c>
      <c r="M11" s="14"/>
      <c r="N11" s="14"/>
      <c r="O11" s="14"/>
      <c r="P11" s="14"/>
      <c r="Q11" s="14"/>
      <c r="R11" s="14"/>
      <c r="S11" s="14"/>
      <c r="T11" s="14"/>
      <c r="U11" s="14"/>
      <c r="V11" s="14"/>
      <c r="W11" s="14"/>
      <c r="X11" s="14"/>
      <c r="Y11" s="14"/>
    </row>
    <row r="12" spans="1:25" s="11" customFormat="1" ht="228" x14ac:dyDescent="0.25">
      <c r="A12" s="35" t="s">
        <v>249</v>
      </c>
      <c r="B12" s="35" t="s">
        <v>48</v>
      </c>
      <c r="C12" s="13" t="s">
        <v>49</v>
      </c>
      <c r="D12" s="12" t="s">
        <v>50</v>
      </c>
      <c r="E12" s="13" t="s">
        <v>184</v>
      </c>
      <c r="F12" s="12" t="s">
        <v>51</v>
      </c>
      <c r="G12" s="13" t="s">
        <v>206</v>
      </c>
      <c r="H12" s="12" t="s">
        <v>18</v>
      </c>
      <c r="I12" s="13" t="str">
        <f>IF(ISBLANK(H12),"",VLOOKUP(H12,Útmutató!$B$9:$C$12,2,FALSE))</f>
        <v>term grade</v>
      </c>
      <c r="J12" s="12" t="s">
        <v>52</v>
      </c>
      <c r="K12" s="13" t="s">
        <v>27</v>
      </c>
      <c r="L12" s="12" t="s">
        <v>234</v>
      </c>
      <c r="M12" s="14"/>
      <c r="N12" s="14"/>
      <c r="O12" s="14"/>
      <c r="P12" s="14"/>
      <c r="Q12" s="14"/>
      <c r="R12" s="14"/>
      <c r="S12" s="14"/>
      <c r="T12" s="14"/>
      <c r="U12" s="14"/>
      <c r="V12" s="14"/>
      <c r="W12" s="14"/>
      <c r="X12" s="14"/>
      <c r="Y12" s="14"/>
    </row>
    <row r="13" spans="1:25" s="11" customFormat="1" ht="156" x14ac:dyDescent="0.25">
      <c r="A13" s="35" t="s">
        <v>250</v>
      </c>
      <c r="B13" s="35" t="s">
        <v>53</v>
      </c>
      <c r="C13" s="13" t="s">
        <v>54</v>
      </c>
      <c r="D13" s="12" t="s">
        <v>55</v>
      </c>
      <c r="E13" s="13" t="s">
        <v>185</v>
      </c>
      <c r="F13" s="12" t="s">
        <v>56</v>
      </c>
      <c r="G13" s="13" t="s">
        <v>214</v>
      </c>
      <c r="H13" s="12" t="s">
        <v>18</v>
      </c>
      <c r="I13" s="13" t="str">
        <f>IF(ISBLANK(H13),"",VLOOKUP(H13,Útmutató!$B$9:$C$12,2,FALSE))</f>
        <v>term grade</v>
      </c>
      <c r="J13" s="12" t="s">
        <v>57</v>
      </c>
      <c r="K13" s="13" t="s">
        <v>58</v>
      </c>
      <c r="L13" s="12" t="s">
        <v>235</v>
      </c>
      <c r="M13" s="14"/>
      <c r="N13" s="14"/>
      <c r="O13" s="14"/>
      <c r="P13" s="14"/>
      <c r="Q13" s="14"/>
      <c r="R13" s="14"/>
      <c r="S13" s="14"/>
      <c r="T13" s="14"/>
      <c r="U13" s="14"/>
      <c r="V13" s="14"/>
      <c r="W13" s="14"/>
      <c r="X13" s="14"/>
      <c r="Y13" s="14"/>
    </row>
    <row r="14" spans="1:25" s="11" customFormat="1" ht="336" x14ac:dyDescent="0.25">
      <c r="A14" s="35" t="s">
        <v>12</v>
      </c>
      <c r="B14" s="35" t="s">
        <v>13</v>
      </c>
      <c r="C14" s="13" t="s">
        <v>14</v>
      </c>
      <c r="D14" s="12" t="s">
        <v>15</v>
      </c>
      <c r="E14" s="13" t="s">
        <v>16</v>
      </c>
      <c r="F14" s="12" t="s">
        <v>17</v>
      </c>
      <c r="G14" s="13" t="s">
        <v>211</v>
      </c>
      <c r="H14" s="12" t="s">
        <v>18</v>
      </c>
      <c r="I14" s="13" t="str">
        <f>IF(ISBLANK(H14),"",VLOOKUP(H14,Útmutató!$B$9:$C$12,2,FALSE))</f>
        <v>term grade</v>
      </c>
      <c r="J14" s="12" t="s">
        <v>19</v>
      </c>
      <c r="K14" s="13" t="s">
        <v>20</v>
      </c>
      <c r="L14" s="12" t="s">
        <v>231</v>
      </c>
      <c r="M14" s="14"/>
      <c r="N14" s="14"/>
      <c r="O14" s="14"/>
      <c r="P14" s="14"/>
      <c r="Q14" s="14"/>
      <c r="R14" s="14"/>
      <c r="S14" s="14"/>
      <c r="T14" s="14"/>
      <c r="U14" s="14"/>
      <c r="V14" s="14"/>
      <c r="W14" s="14"/>
      <c r="X14" s="14"/>
      <c r="Y14" s="14"/>
    </row>
    <row r="15" spans="1:25" s="47" customFormat="1" ht="409.5" x14ac:dyDescent="0.25">
      <c r="A15" s="35" t="s">
        <v>287</v>
      </c>
      <c r="B15" s="35" t="s">
        <v>277</v>
      </c>
      <c r="C15" s="39" t="s">
        <v>278</v>
      </c>
      <c r="D15" s="40" t="s">
        <v>279</v>
      </c>
      <c r="E15" s="39" t="s">
        <v>280</v>
      </c>
      <c r="F15" s="44" t="s">
        <v>281</v>
      </c>
      <c r="G15" s="39" t="s">
        <v>288</v>
      </c>
      <c r="H15" s="45" t="s">
        <v>282</v>
      </c>
      <c r="I15" s="46" t="s">
        <v>283</v>
      </c>
      <c r="J15" s="40" t="s">
        <v>284</v>
      </c>
      <c r="K15" s="39" t="s">
        <v>285</v>
      </c>
      <c r="L15" s="40" t="s">
        <v>286</v>
      </c>
    </row>
    <row r="16" spans="1:25" s="11" customFormat="1" ht="216" x14ac:dyDescent="0.25">
      <c r="A16" s="35" t="s">
        <v>251</v>
      </c>
      <c r="B16" s="35" t="s">
        <v>59</v>
      </c>
      <c r="C16" s="13" t="s">
        <v>60</v>
      </c>
      <c r="D16" s="12" t="s">
        <v>61</v>
      </c>
      <c r="E16" s="13" t="s">
        <v>186</v>
      </c>
      <c r="F16" s="12" t="s">
        <v>62</v>
      </c>
      <c r="G16" s="13" t="s">
        <v>215</v>
      </c>
      <c r="H16" s="12" t="s">
        <v>18</v>
      </c>
      <c r="I16" s="13" t="str">
        <f>IF(ISBLANK(H16),"",VLOOKUP(H16,Útmutató!$B$9:$C$12,2,FALSE))</f>
        <v>term grade</v>
      </c>
      <c r="J16" s="12" t="s">
        <v>63</v>
      </c>
      <c r="K16" s="13" t="s">
        <v>196</v>
      </c>
      <c r="L16" s="12" t="s">
        <v>64</v>
      </c>
      <c r="M16" s="14"/>
      <c r="N16" s="14"/>
      <c r="O16" s="14"/>
      <c r="P16" s="14"/>
      <c r="Q16" s="14"/>
      <c r="R16" s="14"/>
      <c r="S16" s="14"/>
      <c r="T16" s="14"/>
      <c r="U16" s="14"/>
      <c r="V16" s="14"/>
      <c r="W16" s="14"/>
      <c r="X16" s="14"/>
      <c r="Y16" s="14"/>
    </row>
    <row r="17" spans="1:86" s="11" customFormat="1" ht="312" x14ac:dyDescent="0.25">
      <c r="A17" s="35" t="s">
        <v>253</v>
      </c>
      <c r="B17" s="35" t="s">
        <v>70</v>
      </c>
      <c r="C17" s="13" t="s">
        <v>71</v>
      </c>
      <c r="D17" s="12" t="s">
        <v>72</v>
      </c>
      <c r="E17" s="13" t="s">
        <v>188</v>
      </c>
      <c r="F17" s="12" t="s">
        <v>73</v>
      </c>
      <c r="G17" s="13" t="s">
        <v>217</v>
      </c>
      <c r="H17" s="15" t="s">
        <v>25</v>
      </c>
      <c r="I17" s="16" t="str">
        <f>IF(ISBLANK(H17),"",VLOOKUP(H17,Útmutató!$B$9:$C$12,2,FALSE))</f>
        <v>examination</v>
      </c>
      <c r="J17" s="17" t="s">
        <v>74</v>
      </c>
      <c r="K17" s="16" t="s">
        <v>75</v>
      </c>
      <c r="L17" s="12" t="s">
        <v>236</v>
      </c>
      <c r="M17" s="14"/>
      <c r="N17" s="14"/>
      <c r="O17" s="14"/>
      <c r="P17" s="14"/>
      <c r="Q17" s="14"/>
      <c r="R17" s="14"/>
      <c r="S17" s="14"/>
      <c r="T17" s="14"/>
      <c r="U17" s="14"/>
      <c r="V17" s="14"/>
      <c r="W17" s="14"/>
      <c r="X17" s="14"/>
      <c r="Y17" s="14"/>
    </row>
    <row r="18" spans="1:86" s="11" customFormat="1" ht="204" x14ac:dyDescent="0.25">
      <c r="A18" s="35" t="s">
        <v>254</v>
      </c>
      <c r="B18" s="35" t="s">
        <v>76</v>
      </c>
      <c r="C18" s="13" t="s">
        <v>77</v>
      </c>
      <c r="D18" s="12" t="s">
        <v>78</v>
      </c>
      <c r="E18" s="13" t="s">
        <v>79</v>
      </c>
      <c r="F18" s="12" t="s">
        <v>80</v>
      </c>
      <c r="G18" s="13" t="s">
        <v>218</v>
      </c>
      <c r="H18" s="12" t="s">
        <v>25</v>
      </c>
      <c r="I18" s="13" t="str">
        <f>IF(ISBLANK(H18),"",VLOOKUP(H18,Útmutató!$B$9:$C$12,2,FALSE))</f>
        <v>examination</v>
      </c>
      <c r="J18" s="12" t="s">
        <v>26</v>
      </c>
      <c r="K18" s="13" t="s">
        <v>81</v>
      </c>
      <c r="L18" s="12" t="s">
        <v>237</v>
      </c>
      <c r="M18" s="14"/>
      <c r="N18" s="14"/>
      <c r="O18" s="14"/>
      <c r="P18" s="14"/>
      <c r="Q18" s="14"/>
      <c r="R18" s="14"/>
      <c r="S18" s="14"/>
      <c r="T18" s="14"/>
      <c r="U18" s="14"/>
      <c r="V18" s="14"/>
      <c r="W18" s="14"/>
      <c r="X18" s="14"/>
      <c r="Y18" s="14"/>
    </row>
    <row r="19" spans="1:86" s="41" customFormat="1" ht="120" x14ac:dyDescent="0.25">
      <c r="A19" s="48" t="s">
        <v>289</v>
      </c>
      <c r="B19" s="38" t="s">
        <v>290</v>
      </c>
      <c r="C19" s="39" t="s">
        <v>291</v>
      </c>
      <c r="D19" s="40" t="s">
        <v>292</v>
      </c>
      <c r="E19" s="39" t="s">
        <v>293</v>
      </c>
      <c r="F19" s="40" t="s">
        <v>294</v>
      </c>
      <c r="G19" s="39" t="s">
        <v>295</v>
      </c>
      <c r="H19" s="38" t="s">
        <v>18</v>
      </c>
      <c r="I19" s="39" t="s">
        <v>99</v>
      </c>
      <c r="J19" s="49" t="s">
        <v>296</v>
      </c>
      <c r="K19" s="50" t="s">
        <v>297</v>
      </c>
      <c r="L19" s="40" t="s">
        <v>298</v>
      </c>
    </row>
    <row r="20" spans="1:86" s="11" customFormat="1" ht="228" x14ac:dyDescent="0.25">
      <c r="A20" s="51" t="s">
        <v>299</v>
      </c>
      <c r="B20" s="51" t="s">
        <v>82</v>
      </c>
      <c r="C20" s="39" t="s">
        <v>83</v>
      </c>
      <c r="D20" s="12" t="s">
        <v>367</v>
      </c>
      <c r="E20" s="13" t="s">
        <v>368</v>
      </c>
      <c r="F20" s="12" t="s">
        <v>369</v>
      </c>
      <c r="G20" s="13" t="s">
        <v>219</v>
      </c>
      <c r="H20" s="12" t="s">
        <v>18</v>
      </c>
      <c r="I20" s="13" t="s">
        <v>99</v>
      </c>
      <c r="J20" s="12" t="s">
        <v>370</v>
      </c>
      <c r="K20" s="13" t="s">
        <v>371</v>
      </c>
      <c r="L20" s="12" t="s">
        <v>372</v>
      </c>
      <c r="M20" s="14"/>
      <c r="N20" s="14"/>
      <c r="O20" s="14"/>
      <c r="P20" s="14"/>
      <c r="Q20" s="14"/>
      <c r="R20" s="14"/>
      <c r="S20" s="14"/>
      <c r="T20" s="14"/>
      <c r="U20" s="14"/>
      <c r="V20" s="14"/>
      <c r="W20" s="14"/>
      <c r="X20" s="14"/>
      <c r="Y20" s="14"/>
    </row>
    <row r="21" spans="1:86" s="11" customFormat="1" ht="240" x14ac:dyDescent="0.25">
      <c r="A21" s="51" t="s">
        <v>300</v>
      </c>
      <c r="B21" s="51" t="s">
        <v>301</v>
      </c>
      <c r="C21" s="51" t="s">
        <v>302</v>
      </c>
      <c r="D21" s="12" t="s">
        <v>397</v>
      </c>
      <c r="E21" s="13" t="s">
        <v>398</v>
      </c>
      <c r="F21" s="12" t="s">
        <v>399</v>
      </c>
      <c r="G21" s="13" t="s">
        <v>402</v>
      </c>
      <c r="H21" s="12" t="s">
        <v>25</v>
      </c>
      <c r="I21" s="13" t="s">
        <v>159</v>
      </c>
      <c r="J21" s="12" t="s">
        <v>88</v>
      </c>
      <c r="K21" s="13" t="s">
        <v>401</v>
      </c>
      <c r="L21" s="12" t="s">
        <v>400</v>
      </c>
      <c r="M21" s="14"/>
      <c r="N21" s="14"/>
      <c r="O21" s="14"/>
      <c r="P21" s="14"/>
      <c r="Q21" s="14"/>
      <c r="R21" s="14"/>
      <c r="S21" s="14"/>
      <c r="T21" s="14"/>
      <c r="U21" s="14"/>
      <c r="V21" s="14"/>
      <c r="W21" s="14"/>
      <c r="X21" s="14"/>
      <c r="Y21" s="14"/>
    </row>
    <row r="22" spans="1:86" s="26" customFormat="1" ht="252" x14ac:dyDescent="0.25">
      <c r="A22" s="35" t="s">
        <v>256</v>
      </c>
      <c r="B22" s="15" t="s">
        <v>94</v>
      </c>
      <c r="C22" s="16" t="s">
        <v>192</v>
      </c>
      <c r="D22" s="22" t="s">
        <v>242</v>
      </c>
      <c r="E22" s="23" t="s">
        <v>243</v>
      </c>
      <c r="F22" s="24" t="s">
        <v>95</v>
      </c>
      <c r="G22" s="23" t="s">
        <v>220</v>
      </c>
      <c r="H22" s="15" t="s">
        <v>18</v>
      </c>
      <c r="I22" s="16" t="str">
        <f>IF(ISBLANK(H22),"",VLOOKUP(H22,Útmutató!$B$9:$C$12,2,FALSE))</f>
        <v>term grade</v>
      </c>
      <c r="J22" s="15" t="s">
        <v>96</v>
      </c>
      <c r="K22" s="16" t="s">
        <v>97</v>
      </c>
      <c r="L22" s="15" t="s">
        <v>98</v>
      </c>
      <c r="M22" s="25"/>
      <c r="N22" s="25"/>
      <c r="O22" s="25"/>
      <c r="P22" s="25"/>
      <c r="Q22" s="25"/>
      <c r="R22" s="25"/>
      <c r="S22" s="25"/>
      <c r="T22" s="25"/>
      <c r="U22" s="25"/>
      <c r="V22" s="25"/>
      <c r="W22" s="25"/>
      <c r="X22" s="25"/>
      <c r="Y22" s="25"/>
    </row>
    <row r="23" spans="1:86" s="11" customFormat="1" ht="204" x14ac:dyDescent="0.25">
      <c r="A23" s="35" t="s">
        <v>257</v>
      </c>
      <c r="B23" s="12" t="s">
        <v>100</v>
      </c>
      <c r="C23" s="13" t="s">
        <v>101</v>
      </c>
      <c r="D23" s="12" t="s">
        <v>373</v>
      </c>
      <c r="E23" s="13" t="s">
        <v>102</v>
      </c>
      <c r="F23" s="12" t="s">
        <v>103</v>
      </c>
      <c r="G23" s="13" t="s">
        <v>221</v>
      </c>
      <c r="H23" s="12" t="s">
        <v>25</v>
      </c>
      <c r="I23" s="13" t="str">
        <f>IF(ISBLANK(H23),"",VLOOKUP(H23,Útmutató!$B$9:$C$12,2,FALSE))</f>
        <v>examination</v>
      </c>
      <c r="J23" s="12" t="s">
        <v>26</v>
      </c>
      <c r="K23" s="13" t="s">
        <v>104</v>
      </c>
      <c r="L23" s="12" t="s">
        <v>105</v>
      </c>
      <c r="M23" s="14"/>
      <c r="N23" s="14"/>
      <c r="O23" s="14"/>
      <c r="P23" s="14"/>
      <c r="Q23" s="14"/>
      <c r="R23" s="14"/>
      <c r="S23" s="14"/>
      <c r="T23" s="14"/>
      <c r="U23" s="14"/>
      <c r="V23" s="14"/>
      <c r="W23" s="14"/>
      <c r="X23" s="14"/>
      <c r="Y23" s="14"/>
    </row>
    <row r="24" spans="1:86" s="11" customFormat="1" ht="144" x14ac:dyDescent="0.25">
      <c r="A24" s="36" t="s">
        <v>258</v>
      </c>
      <c r="B24" s="18" t="s">
        <v>106</v>
      </c>
      <c r="C24" s="13" t="s">
        <v>107</v>
      </c>
      <c r="D24" s="12" t="s">
        <v>108</v>
      </c>
      <c r="E24" s="13" t="s">
        <v>374</v>
      </c>
      <c r="F24" s="12" t="s">
        <v>109</v>
      </c>
      <c r="G24" s="13" t="s">
        <v>222</v>
      </c>
      <c r="H24" s="12" t="s">
        <v>25</v>
      </c>
      <c r="I24" s="13" t="str">
        <f>IF(ISBLANK(H24),"",VLOOKUP(H24,Útmutató!$B$9:$C$12,2,FALSE))</f>
        <v>examination</v>
      </c>
      <c r="J24" s="12" t="s">
        <v>37</v>
      </c>
      <c r="K24" s="13" t="s">
        <v>37</v>
      </c>
      <c r="L24" s="12" t="s">
        <v>238</v>
      </c>
      <c r="M24" s="14"/>
      <c r="N24" s="14"/>
      <c r="O24" s="14"/>
      <c r="P24" s="14"/>
      <c r="Q24" s="14"/>
      <c r="R24" s="14"/>
      <c r="S24" s="14"/>
      <c r="T24" s="14"/>
      <c r="U24" s="14"/>
      <c r="V24" s="14"/>
      <c r="W24" s="14"/>
      <c r="X24" s="14"/>
      <c r="Y24" s="14"/>
    </row>
    <row r="25" spans="1:86" s="11" customFormat="1" ht="288" x14ac:dyDescent="0.25">
      <c r="A25" s="36" t="s">
        <v>303</v>
      </c>
      <c r="B25" s="36" t="s">
        <v>304</v>
      </c>
      <c r="C25" s="52" t="s">
        <v>304</v>
      </c>
      <c r="D25" s="12" t="s">
        <v>403</v>
      </c>
      <c r="E25" s="13" t="s">
        <v>404</v>
      </c>
      <c r="F25" s="12" t="s">
        <v>406</v>
      </c>
      <c r="G25" s="13" t="s">
        <v>407</v>
      </c>
      <c r="H25" s="12" t="s">
        <v>18</v>
      </c>
      <c r="I25" s="13" t="str">
        <f>IF(ISBLANK(H25),"",VLOOKUP(H25,[1]Útmutató!$B$9:$C$12,2,FALSE))</f>
        <v>term grade</v>
      </c>
      <c r="J25" s="12" t="s">
        <v>96</v>
      </c>
      <c r="K25" s="13" t="s">
        <v>386</v>
      </c>
      <c r="L25" s="12" t="s">
        <v>405</v>
      </c>
      <c r="M25" s="14"/>
      <c r="N25" s="14"/>
      <c r="O25" s="14"/>
      <c r="P25" s="14"/>
      <c r="Q25" s="14"/>
      <c r="R25" s="14"/>
      <c r="S25" s="14"/>
      <c r="T25" s="14"/>
      <c r="U25" s="14"/>
      <c r="V25" s="14"/>
      <c r="W25" s="14"/>
      <c r="X25" s="14"/>
      <c r="Y25" s="14"/>
    </row>
    <row r="26" spans="1:86" s="11" customFormat="1" ht="192" x14ac:dyDescent="0.25">
      <c r="A26" s="36" t="s">
        <v>252</v>
      </c>
      <c r="B26" s="36" t="s">
        <v>65</v>
      </c>
      <c r="C26" s="13" t="s">
        <v>66</v>
      </c>
      <c r="D26" s="12" t="s">
        <v>67</v>
      </c>
      <c r="E26" s="13" t="s">
        <v>187</v>
      </c>
      <c r="F26" s="12" t="s">
        <v>68</v>
      </c>
      <c r="G26" s="13" t="s">
        <v>216</v>
      </c>
      <c r="H26" s="12" t="s">
        <v>18</v>
      </c>
      <c r="I26" s="13" t="str">
        <f>IF(ISBLANK(H26),"",VLOOKUP(H26,Útmutató!$B$9:$C$12,2,FALSE))</f>
        <v>term grade</v>
      </c>
      <c r="J26" s="12" t="s">
        <v>63</v>
      </c>
      <c r="K26" s="13" t="s">
        <v>195</v>
      </c>
      <c r="L26" s="12" t="s">
        <v>69</v>
      </c>
      <c r="M26" s="14"/>
      <c r="N26" s="14"/>
      <c r="O26" s="14"/>
      <c r="P26" s="14"/>
      <c r="Q26" s="14"/>
      <c r="R26" s="14"/>
      <c r="S26" s="14"/>
      <c r="T26" s="14"/>
      <c r="U26" s="14"/>
      <c r="V26" s="14"/>
      <c r="W26" s="14"/>
      <c r="X26" s="14"/>
      <c r="Y26" s="14"/>
    </row>
    <row r="27" spans="1:86" s="11" customFormat="1" ht="276" x14ac:dyDescent="0.25">
      <c r="A27" s="36" t="s">
        <v>311</v>
      </c>
      <c r="B27" s="36" t="s">
        <v>112</v>
      </c>
      <c r="C27" s="13" t="s">
        <v>113</v>
      </c>
      <c r="D27" s="12" t="s">
        <v>375</v>
      </c>
      <c r="E27" s="13" t="s">
        <v>376</v>
      </c>
      <c r="F27" s="12" t="s">
        <v>377</v>
      </c>
      <c r="G27" s="13" t="s">
        <v>378</v>
      </c>
      <c r="H27" s="12" t="s">
        <v>18</v>
      </c>
      <c r="I27" s="13" t="str">
        <f>IF(ISBLANK(H27),"",VLOOKUP(H27,[1]Útmutató!$B$9:$C$12,2,FALSE))</f>
        <v>term grade</v>
      </c>
      <c r="J27" s="12" t="s">
        <v>379</v>
      </c>
      <c r="K27" s="13" t="s">
        <v>380</v>
      </c>
      <c r="L27" s="12" t="s">
        <v>381</v>
      </c>
      <c r="M27" s="14"/>
      <c r="N27" s="14"/>
      <c r="O27" s="14"/>
      <c r="P27" s="14"/>
      <c r="Q27" s="14"/>
      <c r="R27" s="14"/>
      <c r="S27" s="14"/>
      <c r="T27" s="14"/>
      <c r="U27" s="14"/>
      <c r="V27" s="14"/>
      <c r="W27" s="14"/>
      <c r="X27" s="14"/>
      <c r="Y27" s="14"/>
    </row>
    <row r="28" spans="1:86" s="11" customFormat="1" ht="180" x14ac:dyDescent="0.25">
      <c r="A28" s="36" t="s">
        <v>312</v>
      </c>
      <c r="B28" s="36" t="s">
        <v>110</v>
      </c>
      <c r="C28" s="13" t="s">
        <v>111</v>
      </c>
      <c r="D28" s="12" t="s">
        <v>382</v>
      </c>
      <c r="E28" s="13" t="s">
        <v>383</v>
      </c>
      <c r="F28" s="12" t="s">
        <v>384</v>
      </c>
      <c r="G28" s="13" t="s">
        <v>385</v>
      </c>
      <c r="H28" s="12" t="s">
        <v>18</v>
      </c>
      <c r="I28" s="13" t="str">
        <f>IF(ISBLANK(H28),"",VLOOKUP(H28,[1]Útmutató!$B$9:$C$12,2,FALSE))</f>
        <v>term grade</v>
      </c>
      <c r="J28" s="12" t="s">
        <v>96</v>
      </c>
      <c r="K28" s="13" t="s">
        <v>386</v>
      </c>
      <c r="L28" s="12" t="s">
        <v>387</v>
      </c>
      <c r="M28" s="14"/>
      <c r="N28" s="14"/>
      <c r="O28" s="14"/>
      <c r="P28" s="14"/>
      <c r="Q28" s="14"/>
      <c r="R28" s="14"/>
      <c r="S28" s="14"/>
      <c r="T28" s="14"/>
      <c r="U28" s="14"/>
      <c r="V28" s="14"/>
      <c r="W28" s="14"/>
      <c r="X28" s="14"/>
      <c r="Y28" s="14"/>
    </row>
    <row r="29" spans="1:86" s="55" customFormat="1" ht="192" x14ac:dyDescent="0.25">
      <c r="A29" s="53" t="s">
        <v>313</v>
      </c>
      <c r="B29" s="53" t="s">
        <v>314</v>
      </c>
      <c r="C29" s="13" t="s">
        <v>315</v>
      </c>
      <c r="D29" s="22" t="s">
        <v>316</v>
      </c>
      <c r="E29" s="56" t="s">
        <v>317</v>
      </c>
      <c r="F29" s="57" t="s">
        <v>318</v>
      </c>
      <c r="G29" s="56" t="s">
        <v>319</v>
      </c>
      <c r="H29" s="58" t="s">
        <v>25</v>
      </c>
      <c r="I29" s="56" t="s">
        <v>159</v>
      </c>
      <c r="J29" s="40" t="s">
        <v>320</v>
      </c>
      <c r="K29" s="56" t="s">
        <v>321</v>
      </c>
      <c r="L29" s="57" t="s">
        <v>322</v>
      </c>
      <c r="M29" s="60"/>
      <c r="N29" s="60"/>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row>
    <row r="30" spans="1:86" s="11" customFormat="1" ht="288" x14ac:dyDescent="0.25">
      <c r="A30" s="53" t="s">
        <v>305</v>
      </c>
      <c r="B30" s="53" t="s">
        <v>306</v>
      </c>
      <c r="C30" s="52" t="s">
        <v>306</v>
      </c>
      <c r="D30" s="12" t="s">
        <v>408</v>
      </c>
      <c r="E30" s="13" t="s">
        <v>409</v>
      </c>
      <c r="F30" s="12" t="s">
        <v>406</v>
      </c>
      <c r="G30" s="13" t="s">
        <v>407</v>
      </c>
      <c r="H30" s="12" t="s">
        <v>18</v>
      </c>
      <c r="I30" s="13" t="str">
        <f>IF(ISBLANK(H30),"",VLOOKUP(H30,[1]Útmutató!$B$9:$C$12,2,FALSE))</f>
        <v>term grade</v>
      </c>
      <c r="J30" s="12" t="s">
        <v>96</v>
      </c>
      <c r="K30" s="13" t="s">
        <v>386</v>
      </c>
      <c r="L30" s="12" t="s">
        <v>410</v>
      </c>
      <c r="M30" s="14"/>
      <c r="N30" s="14"/>
      <c r="O30" s="14"/>
      <c r="P30" s="14"/>
      <c r="Q30" s="14"/>
      <c r="R30" s="14"/>
      <c r="S30" s="14"/>
      <c r="T30" s="14"/>
      <c r="U30" s="14"/>
      <c r="V30" s="14"/>
      <c r="W30" s="14"/>
      <c r="X30" s="14"/>
      <c r="Y30" s="14"/>
    </row>
    <row r="31" spans="1:86" s="11" customFormat="1" ht="144" x14ac:dyDescent="0.25">
      <c r="A31" s="53" t="s">
        <v>323</v>
      </c>
      <c r="B31" s="53" t="s">
        <v>324</v>
      </c>
      <c r="C31" s="52" t="s">
        <v>325</v>
      </c>
      <c r="D31" s="12" t="s">
        <v>439</v>
      </c>
      <c r="E31" s="13" t="s">
        <v>440</v>
      </c>
      <c r="F31" s="12" t="s">
        <v>442</v>
      </c>
      <c r="G31" s="13" t="s">
        <v>443</v>
      </c>
      <c r="H31" s="12" t="s">
        <v>18</v>
      </c>
      <c r="I31" s="13" t="s">
        <v>99</v>
      </c>
      <c r="J31" s="12" t="s">
        <v>444</v>
      </c>
      <c r="K31" s="13" t="s">
        <v>445</v>
      </c>
      <c r="L31" s="12" t="s">
        <v>441</v>
      </c>
      <c r="M31" s="14"/>
      <c r="N31" s="14"/>
      <c r="O31" s="14"/>
      <c r="P31" s="14"/>
      <c r="Q31" s="14"/>
      <c r="R31" s="14"/>
      <c r="S31" s="14"/>
      <c r="T31" s="14"/>
      <c r="U31" s="14"/>
      <c r="V31" s="14"/>
      <c r="W31" s="14"/>
      <c r="X31" s="14"/>
      <c r="Y31" s="14"/>
    </row>
    <row r="32" spans="1:86" s="11" customFormat="1" ht="312" x14ac:dyDescent="0.25">
      <c r="A32" s="35" t="s">
        <v>446</v>
      </c>
      <c r="B32" s="12" t="s">
        <v>119</v>
      </c>
      <c r="C32" s="13" t="s">
        <v>120</v>
      </c>
      <c r="D32" s="12" t="s">
        <v>121</v>
      </c>
      <c r="E32" s="13" t="s">
        <v>199</v>
      </c>
      <c r="F32" s="12" t="s">
        <v>122</v>
      </c>
      <c r="G32" s="13" t="s">
        <v>224</v>
      </c>
      <c r="H32" s="12" t="s">
        <v>25</v>
      </c>
      <c r="I32" s="13" t="str">
        <f>IF(ISBLANK(H32),"",VLOOKUP(H32,Útmutató!$B$9:$C$12,2,FALSE))</f>
        <v>examination</v>
      </c>
      <c r="J32" s="12" t="s">
        <v>123</v>
      </c>
      <c r="K32" s="13" t="s">
        <v>124</v>
      </c>
      <c r="L32" s="12" t="s">
        <v>239</v>
      </c>
      <c r="M32" s="14"/>
      <c r="N32" s="14"/>
      <c r="O32" s="10"/>
      <c r="P32" s="14"/>
      <c r="Q32" s="14"/>
      <c r="R32" s="14"/>
      <c r="S32" s="14"/>
      <c r="T32" s="14"/>
      <c r="U32" s="14"/>
      <c r="V32" s="14"/>
      <c r="W32" s="14"/>
      <c r="X32" s="14"/>
      <c r="Y32" s="14"/>
    </row>
    <row r="33" spans="1:86" s="41" customFormat="1" ht="276" x14ac:dyDescent="0.25">
      <c r="A33" s="35" t="s">
        <v>335</v>
      </c>
      <c r="B33" s="35" t="s">
        <v>326</v>
      </c>
      <c r="C33" s="39" t="s">
        <v>327</v>
      </c>
      <c r="D33" s="40" t="s">
        <v>328</v>
      </c>
      <c r="E33" s="39" t="s">
        <v>329</v>
      </c>
      <c r="F33" s="61" t="s">
        <v>330</v>
      </c>
      <c r="G33" s="62" t="s">
        <v>331</v>
      </c>
      <c r="H33" s="38" t="s">
        <v>25</v>
      </c>
      <c r="I33" s="39" t="s">
        <v>159</v>
      </c>
      <c r="J33" s="40" t="s">
        <v>332</v>
      </c>
      <c r="K33" s="39" t="s">
        <v>333</v>
      </c>
      <c r="L33" s="40" t="s">
        <v>334</v>
      </c>
    </row>
    <row r="34" spans="1:86" s="41" customFormat="1" ht="264" x14ac:dyDescent="0.25">
      <c r="A34" s="35" t="s">
        <v>345</v>
      </c>
      <c r="B34" s="35" t="s">
        <v>346</v>
      </c>
      <c r="C34" s="39" t="s">
        <v>347</v>
      </c>
      <c r="D34" s="43" t="s">
        <v>412</v>
      </c>
      <c r="E34" s="42" t="s">
        <v>413</v>
      </c>
      <c r="F34" s="12" t="s">
        <v>414</v>
      </c>
      <c r="G34" s="13" t="s">
        <v>415</v>
      </c>
      <c r="H34" s="12" t="s">
        <v>25</v>
      </c>
      <c r="I34" s="13" t="s">
        <v>159</v>
      </c>
      <c r="J34" s="12" t="s">
        <v>134</v>
      </c>
      <c r="K34" s="13" t="s">
        <v>135</v>
      </c>
      <c r="L34" s="43" t="s">
        <v>411</v>
      </c>
    </row>
    <row r="35" spans="1:86" s="11" customFormat="1" ht="252" x14ac:dyDescent="0.25">
      <c r="A35" s="35" t="s">
        <v>259</v>
      </c>
      <c r="B35" s="12" t="s">
        <v>130</v>
      </c>
      <c r="C35" s="13" t="s">
        <v>131</v>
      </c>
      <c r="D35" s="12" t="s">
        <v>132</v>
      </c>
      <c r="E35" s="13" t="s">
        <v>201</v>
      </c>
      <c r="F35" s="12" t="s">
        <v>133</v>
      </c>
      <c r="G35" s="13" t="s">
        <v>226</v>
      </c>
      <c r="H35" s="12" t="s">
        <v>25</v>
      </c>
      <c r="I35" s="13" t="str">
        <f>IF(ISBLANK(H35),"",VLOOKUP(H35,Útmutató!$B$9:$C$12,2,FALSE))</f>
        <v>examination</v>
      </c>
      <c r="J35" s="12" t="s">
        <v>134</v>
      </c>
      <c r="K35" s="13" t="s">
        <v>135</v>
      </c>
      <c r="L35" s="12" t="s">
        <v>136</v>
      </c>
      <c r="M35" s="14"/>
      <c r="N35" s="14"/>
      <c r="O35" s="14"/>
      <c r="P35" s="14"/>
      <c r="Q35" s="14"/>
      <c r="R35" s="14"/>
      <c r="S35" s="14"/>
      <c r="T35" s="14"/>
      <c r="U35" s="14"/>
      <c r="V35" s="14"/>
      <c r="W35" s="14"/>
      <c r="X35" s="14"/>
      <c r="Y35" s="14"/>
    </row>
    <row r="36" spans="1:86" s="11" customFormat="1" ht="240" x14ac:dyDescent="0.25">
      <c r="A36" s="35" t="s">
        <v>260</v>
      </c>
      <c r="B36" s="12" t="s">
        <v>137</v>
      </c>
      <c r="C36" s="13" t="s">
        <v>138</v>
      </c>
      <c r="D36" s="12" t="s">
        <v>348</v>
      </c>
      <c r="E36" s="13" t="s">
        <v>202</v>
      </c>
      <c r="F36" s="12" t="s">
        <v>139</v>
      </c>
      <c r="G36" s="13" t="s">
        <v>227</v>
      </c>
      <c r="H36" s="12" t="s">
        <v>25</v>
      </c>
      <c r="I36" s="13" t="str">
        <f>IF(ISBLANK(H36),"",VLOOKUP(H36,Útmutató!$B$9:$C$12,2,FALSE))</f>
        <v>examination</v>
      </c>
      <c r="J36" s="12" t="s">
        <v>140</v>
      </c>
      <c r="K36" s="13" t="s">
        <v>89</v>
      </c>
      <c r="L36" s="12" t="s">
        <v>141</v>
      </c>
      <c r="M36" s="14"/>
      <c r="N36" s="14"/>
      <c r="O36" s="14"/>
      <c r="P36" s="14"/>
      <c r="Q36" s="14"/>
      <c r="R36" s="14"/>
      <c r="S36" s="14"/>
      <c r="T36" s="14"/>
      <c r="U36" s="14"/>
      <c r="V36" s="14"/>
      <c r="W36" s="14"/>
      <c r="X36" s="14"/>
      <c r="Y36" s="14"/>
    </row>
    <row r="37" spans="1:86" s="41" customFormat="1" ht="216" x14ac:dyDescent="0.25">
      <c r="A37" s="38" t="s">
        <v>336</v>
      </c>
      <c r="B37" s="38" t="s">
        <v>337</v>
      </c>
      <c r="C37" s="39" t="s">
        <v>338</v>
      </c>
      <c r="D37" s="57" t="s">
        <v>339</v>
      </c>
      <c r="E37" s="63" t="s">
        <v>340</v>
      </c>
      <c r="F37" s="64" t="s">
        <v>341</v>
      </c>
      <c r="G37" s="65" t="s">
        <v>342</v>
      </c>
      <c r="H37" s="38" t="s">
        <v>25</v>
      </c>
      <c r="I37" s="39" t="s">
        <v>159</v>
      </c>
      <c r="J37" s="40" t="s">
        <v>332</v>
      </c>
      <c r="K37" s="39" t="s">
        <v>343</v>
      </c>
      <c r="L37" s="66" t="s">
        <v>344</v>
      </c>
    </row>
    <row r="38" spans="1:86" s="11" customFormat="1" ht="324" x14ac:dyDescent="0.25">
      <c r="A38" s="38" t="s">
        <v>349</v>
      </c>
      <c r="B38" s="38" t="s">
        <v>388</v>
      </c>
      <c r="C38" s="13" t="s">
        <v>389</v>
      </c>
      <c r="D38" s="12" t="s">
        <v>390</v>
      </c>
      <c r="E38" s="13" t="s">
        <v>391</v>
      </c>
      <c r="F38" s="12" t="s">
        <v>392</v>
      </c>
      <c r="G38" s="13" t="s">
        <v>393</v>
      </c>
      <c r="H38" s="12" t="s">
        <v>25</v>
      </c>
      <c r="I38" s="13" t="str">
        <f>IF(ISBLANK(H38),"",VLOOKUP(H38,[2]Útmutató!$B$9:$C$12,2,FALSE))</f>
        <v>examination</v>
      </c>
      <c r="J38" s="12" t="s">
        <v>394</v>
      </c>
      <c r="K38" s="13" t="s">
        <v>395</v>
      </c>
      <c r="L38" s="12" t="s">
        <v>396</v>
      </c>
      <c r="M38" s="14"/>
      <c r="N38" s="14"/>
      <c r="O38" s="14"/>
      <c r="P38" s="14"/>
      <c r="Q38" s="14"/>
      <c r="R38" s="14"/>
      <c r="S38" s="14"/>
      <c r="T38" s="14"/>
      <c r="U38" s="14"/>
      <c r="V38" s="14"/>
      <c r="W38" s="14"/>
      <c r="X38" s="14"/>
      <c r="Y38" s="14"/>
    </row>
    <row r="39" spans="1:86" s="11" customFormat="1" ht="288" x14ac:dyDescent="0.25">
      <c r="A39" s="35" t="s">
        <v>307</v>
      </c>
      <c r="B39" s="35" t="s">
        <v>308</v>
      </c>
      <c r="C39" s="13" t="s">
        <v>308</v>
      </c>
      <c r="D39" s="12" t="s">
        <v>416</v>
      </c>
      <c r="E39" s="13" t="s">
        <v>417</v>
      </c>
      <c r="F39" s="12" t="s">
        <v>419</v>
      </c>
      <c r="G39" s="13" t="s">
        <v>407</v>
      </c>
      <c r="H39" s="12" t="s">
        <v>18</v>
      </c>
      <c r="I39" s="13" t="str">
        <f>IF(ISBLANK(H39),"",VLOOKUP(H39,[1]Útmutató!$B$9:$C$12,2,FALSE))</f>
        <v>term grade</v>
      </c>
      <c r="J39" s="12" t="s">
        <v>96</v>
      </c>
      <c r="K39" s="13" t="s">
        <v>386</v>
      </c>
      <c r="L39" s="12" t="s">
        <v>418</v>
      </c>
      <c r="M39" s="14"/>
      <c r="N39" s="14"/>
      <c r="O39" s="14"/>
      <c r="P39" s="14"/>
      <c r="Q39" s="14"/>
      <c r="R39" s="14"/>
      <c r="S39" s="14"/>
      <c r="T39" s="14"/>
      <c r="U39" s="14"/>
      <c r="V39" s="14"/>
      <c r="W39" s="14"/>
      <c r="X39" s="14"/>
      <c r="Y39" s="14"/>
    </row>
    <row r="40" spans="1:86" s="11" customFormat="1" ht="276" x14ac:dyDescent="0.25">
      <c r="A40" s="35" t="s">
        <v>261</v>
      </c>
      <c r="B40" s="35" t="s">
        <v>142</v>
      </c>
      <c r="C40" s="13" t="s">
        <v>143</v>
      </c>
      <c r="D40" s="12" t="s">
        <v>144</v>
      </c>
      <c r="E40" s="13" t="s">
        <v>203</v>
      </c>
      <c r="F40" s="12" t="s">
        <v>145</v>
      </c>
      <c r="G40" s="13" t="s">
        <v>420</v>
      </c>
      <c r="H40" s="12" t="s">
        <v>25</v>
      </c>
      <c r="I40" s="13" t="str">
        <f>IF(ISBLANK(H40),"",VLOOKUP(H40,Útmutató!$B$9:$C$12,2,FALSE))</f>
        <v>examination</v>
      </c>
      <c r="J40" s="12" t="s">
        <v>123</v>
      </c>
      <c r="K40" s="13" t="s">
        <v>124</v>
      </c>
      <c r="L40" s="12" t="s">
        <v>146</v>
      </c>
      <c r="M40" s="14"/>
      <c r="N40" s="14"/>
      <c r="O40" s="14"/>
      <c r="P40" s="14"/>
      <c r="Q40" s="14"/>
      <c r="R40" s="14"/>
      <c r="S40" s="14"/>
      <c r="T40" s="14"/>
      <c r="U40" s="14"/>
      <c r="V40" s="14"/>
      <c r="W40" s="14"/>
      <c r="X40" s="14"/>
      <c r="Y40" s="14"/>
    </row>
    <row r="41" spans="1:86" s="11" customFormat="1" ht="180" x14ac:dyDescent="0.25">
      <c r="A41" s="35" t="s">
        <v>350</v>
      </c>
      <c r="B41" s="35" t="s">
        <v>351</v>
      </c>
      <c r="C41" s="13" t="s">
        <v>352</v>
      </c>
      <c r="D41" s="12" t="s">
        <v>421</v>
      </c>
      <c r="E41" s="13" t="s">
        <v>422</v>
      </c>
      <c r="F41" s="12" t="s">
        <v>423</v>
      </c>
      <c r="G41" s="13" t="s">
        <v>424</v>
      </c>
      <c r="H41" s="12" t="s">
        <v>18</v>
      </c>
      <c r="I41" s="13" t="str">
        <f>IF(ISBLANK(H41),"",VLOOKUP(H41,Útmutató!$B$9:$C$12,2,FALSE))</f>
        <v>term grade</v>
      </c>
      <c r="J41" s="12" t="s">
        <v>129</v>
      </c>
      <c r="K41" s="13" t="s">
        <v>208</v>
      </c>
      <c r="L41" s="12" t="s">
        <v>425</v>
      </c>
      <c r="M41" s="14"/>
      <c r="N41" s="14"/>
      <c r="O41" s="14"/>
      <c r="P41" s="14"/>
      <c r="Q41" s="14"/>
      <c r="R41" s="14"/>
      <c r="S41" s="14"/>
      <c r="T41" s="14"/>
      <c r="U41" s="14"/>
      <c r="V41" s="14"/>
      <c r="W41" s="14"/>
      <c r="X41" s="14"/>
      <c r="Y41" s="14"/>
    </row>
    <row r="42" spans="1:86" s="11" customFormat="1" ht="192" x14ac:dyDescent="0.25">
      <c r="A42" s="35" t="s">
        <v>447</v>
      </c>
      <c r="B42" s="35" t="s">
        <v>431</v>
      </c>
      <c r="C42" s="75" t="s">
        <v>432</v>
      </c>
      <c r="D42" s="76" t="s">
        <v>433</v>
      </c>
      <c r="E42" s="75" t="s">
        <v>434</v>
      </c>
      <c r="F42" s="76" t="s">
        <v>436</v>
      </c>
      <c r="G42" s="75" t="s">
        <v>437</v>
      </c>
      <c r="H42" s="70" t="s">
        <v>18</v>
      </c>
      <c r="I42" s="69" t="s">
        <v>99</v>
      </c>
      <c r="J42" s="71" t="s">
        <v>360</v>
      </c>
      <c r="K42" s="69" t="s">
        <v>361</v>
      </c>
      <c r="L42" s="76" t="s">
        <v>435</v>
      </c>
      <c r="M42" s="14"/>
      <c r="N42" s="14"/>
      <c r="O42" s="14"/>
      <c r="P42" s="14"/>
      <c r="Q42" s="14"/>
      <c r="R42" s="14"/>
      <c r="S42" s="14"/>
      <c r="T42" s="14"/>
      <c r="U42" s="14"/>
      <c r="V42" s="14"/>
      <c r="W42" s="14"/>
      <c r="X42" s="14"/>
      <c r="Y42" s="14"/>
    </row>
    <row r="43" spans="1:86" s="72" customFormat="1" ht="168" x14ac:dyDescent="0.25">
      <c r="A43" s="70" t="s">
        <v>353</v>
      </c>
      <c r="B43" s="38" t="s">
        <v>354</v>
      </c>
      <c r="C43" s="56" t="s">
        <v>355</v>
      </c>
      <c r="D43" s="68" t="s">
        <v>356</v>
      </c>
      <c r="E43" s="69" t="s">
        <v>357</v>
      </c>
      <c r="F43" s="67" t="s">
        <v>358</v>
      </c>
      <c r="G43" s="69" t="s">
        <v>359</v>
      </c>
      <c r="H43" s="70" t="s">
        <v>18</v>
      </c>
      <c r="I43" s="69" t="s">
        <v>99</v>
      </c>
      <c r="J43" s="71" t="s">
        <v>360</v>
      </c>
      <c r="K43" s="69" t="s">
        <v>361</v>
      </c>
      <c r="L43" s="67" t="s">
        <v>362</v>
      </c>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row>
    <row r="44" spans="1:86" s="11" customFormat="1" ht="240" x14ac:dyDescent="0.25">
      <c r="A44" s="70" t="s">
        <v>366</v>
      </c>
      <c r="B44" s="70" t="s">
        <v>125</v>
      </c>
      <c r="C44" s="13" t="s">
        <v>126</v>
      </c>
      <c r="D44" s="12" t="s">
        <v>127</v>
      </c>
      <c r="E44" s="13" t="s">
        <v>200</v>
      </c>
      <c r="F44" s="12" t="s">
        <v>128</v>
      </c>
      <c r="G44" s="13" t="s">
        <v>225</v>
      </c>
      <c r="H44" s="12" t="s">
        <v>18</v>
      </c>
      <c r="I44" s="13" t="str">
        <f>IF(ISBLANK(H44),"",VLOOKUP(H44,Útmutató!$B$9:$C$12,2,FALSE))</f>
        <v>term grade</v>
      </c>
      <c r="J44" s="12" t="s">
        <v>129</v>
      </c>
      <c r="K44" s="13" t="s">
        <v>208</v>
      </c>
      <c r="L44" s="12" t="s">
        <v>240</v>
      </c>
      <c r="M44" s="14"/>
      <c r="N44" s="14"/>
      <c r="O44" s="14"/>
      <c r="P44" s="14"/>
      <c r="Q44" s="14"/>
      <c r="R44" s="14"/>
      <c r="S44" s="14"/>
      <c r="T44" s="14"/>
      <c r="U44" s="14"/>
      <c r="V44" s="14"/>
      <c r="W44" s="14"/>
      <c r="X44" s="14"/>
      <c r="Y44" s="14"/>
    </row>
    <row r="45" spans="1:86" s="11" customFormat="1" ht="240" x14ac:dyDescent="0.25">
      <c r="A45" s="70" t="s">
        <v>363</v>
      </c>
      <c r="B45" s="70" t="s">
        <v>114</v>
      </c>
      <c r="C45" s="13" t="s">
        <v>204</v>
      </c>
      <c r="D45" s="12" t="s">
        <v>115</v>
      </c>
      <c r="E45" s="13" t="s">
        <v>198</v>
      </c>
      <c r="F45" s="12" t="s">
        <v>116</v>
      </c>
      <c r="G45" s="13" t="s">
        <v>223</v>
      </c>
      <c r="H45" s="12" t="s">
        <v>18</v>
      </c>
      <c r="I45" s="13" t="str">
        <f>IF(ISBLANK(H45),"",VLOOKUP(H45,Útmutató!$B$9:$C$12,2,FALSE))</f>
        <v>term grade</v>
      </c>
      <c r="J45" s="12" t="s">
        <v>117</v>
      </c>
      <c r="K45" s="13" t="s">
        <v>207</v>
      </c>
      <c r="L45" s="12" t="s">
        <v>118</v>
      </c>
      <c r="M45" s="14"/>
      <c r="N45" s="14"/>
      <c r="O45" s="14"/>
      <c r="P45" s="14"/>
      <c r="Q45" s="14"/>
      <c r="R45" s="14"/>
      <c r="S45" s="14"/>
      <c r="T45" s="14"/>
      <c r="U45" s="14"/>
      <c r="V45" s="14"/>
      <c r="W45" s="14"/>
      <c r="X45" s="14"/>
      <c r="Y45" s="14"/>
    </row>
    <row r="46" spans="1:86" s="11" customFormat="1" ht="409.5" x14ac:dyDescent="0.25">
      <c r="A46" s="70" t="s">
        <v>309</v>
      </c>
      <c r="B46" s="70" t="s">
        <v>310</v>
      </c>
      <c r="C46" s="52" t="s">
        <v>310</v>
      </c>
      <c r="D46" s="12" t="s">
        <v>426</v>
      </c>
      <c r="E46" s="13" t="s">
        <v>427</v>
      </c>
      <c r="F46" s="12" t="s">
        <v>428</v>
      </c>
      <c r="G46" s="13" t="s">
        <v>429</v>
      </c>
      <c r="H46" s="12" t="s">
        <v>18</v>
      </c>
      <c r="I46" s="13" t="str">
        <f>IF(ISBLANK(H46),"",VLOOKUP(H46,[1]Útmutató!$B$9:$C$12,2,FALSE))</f>
        <v>term grade</v>
      </c>
      <c r="J46" s="12" t="s">
        <v>96</v>
      </c>
      <c r="K46" s="13" t="s">
        <v>386</v>
      </c>
      <c r="L46" s="12" t="s">
        <v>430</v>
      </c>
      <c r="M46" s="14"/>
      <c r="N46" s="14"/>
      <c r="O46" s="14"/>
      <c r="P46" s="14"/>
      <c r="Q46" s="14"/>
      <c r="R46" s="14"/>
      <c r="S46" s="14"/>
      <c r="T46" s="14"/>
      <c r="U46" s="14"/>
      <c r="V46" s="14"/>
      <c r="W46" s="14"/>
      <c r="X46" s="14"/>
      <c r="Y46" s="14"/>
    </row>
    <row r="47" spans="1:86" s="11" customFormat="1" ht="15.75" x14ac:dyDescent="0.25">
      <c r="A47" s="73" t="s">
        <v>244</v>
      </c>
      <c r="B47" s="73"/>
      <c r="C47" s="52"/>
      <c r="D47" s="12"/>
      <c r="E47" s="13"/>
      <c r="F47" s="12"/>
      <c r="G47" s="13"/>
      <c r="H47" s="12"/>
      <c r="I47" s="13"/>
      <c r="J47" s="12"/>
      <c r="K47" s="13"/>
      <c r="L47" s="12"/>
      <c r="M47" s="14"/>
      <c r="N47" s="14"/>
      <c r="O47" s="14"/>
      <c r="P47" s="14"/>
      <c r="Q47" s="14"/>
      <c r="R47" s="14"/>
      <c r="S47" s="14"/>
      <c r="T47" s="14"/>
      <c r="U47" s="14"/>
      <c r="V47" s="14"/>
      <c r="W47" s="14"/>
      <c r="X47" s="14"/>
      <c r="Y47" s="14"/>
    </row>
    <row r="48" spans="1:86" s="11" customFormat="1" ht="240" x14ac:dyDescent="0.25">
      <c r="A48" s="35" t="s">
        <v>448</v>
      </c>
      <c r="B48" s="35" t="s">
        <v>438</v>
      </c>
      <c r="C48" s="52" t="s">
        <v>126</v>
      </c>
      <c r="D48" s="12" t="s">
        <v>127</v>
      </c>
      <c r="E48" s="13" t="s">
        <v>200</v>
      </c>
      <c r="F48" s="12" t="s">
        <v>128</v>
      </c>
      <c r="G48" s="13" t="s">
        <v>225</v>
      </c>
      <c r="H48" s="12" t="s">
        <v>18</v>
      </c>
      <c r="I48" s="13" t="str">
        <f>IF(ISBLANK(H48),"",VLOOKUP(H48,Útmutató!$B$9:$C$12,2,FALSE))</f>
        <v>term grade</v>
      </c>
      <c r="J48" s="12" t="s">
        <v>129</v>
      </c>
      <c r="K48" s="13" t="s">
        <v>208</v>
      </c>
      <c r="L48" s="12" t="s">
        <v>240</v>
      </c>
      <c r="M48" s="14"/>
      <c r="N48" s="14"/>
      <c r="O48" s="14"/>
      <c r="P48" s="14"/>
      <c r="Q48" s="14"/>
      <c r="R48" s="14"/>
      <c r="S48" s="14"/>
      <c r="T48" s="14"/>
      <c r="U48" s="14"/>
      <c r="V48" s="14"/>
      <c r="W48" s="14"/>
      <c r="X48" s="14"/>
      <c r="Y48" s="14"/>
    </row>
    <row r="49" spans="1:25" s="11" customFormat="1" ht="372" x14ac:dyDescent="0.25">
      <c r="A49" s="35" t="s">
        <v>263</v>
      </c>
      <c r="B49" s="12" t="s">
        <v>365</v>
      </c>
      <c r="C49" s="13" t="s">
        <v>205</v>
      </c>
      <c r="D49" s="12" t="s">
        <v>121</v>
      </c>
      <c r="E49" s="13" t="s">
        <v>209</v>
      </c>
      <c r="F49" s="12" t="s">
        <v>149</v>
      </c>
      <c r="G49" s="13" t="s">
        <v>229</v>
      </c>
      <c r="H49" s="12" t="s">
        <v>25</v>
      </c>
      <c r="I49" s="13" t="str">
        <f>IF(ISBLANK(H49),"",VLOOKUP(H49,Útmutató!$B$9:$C$12,2,FALSE))</f>
        <v>examination</v>
      </c>
      <c r="J49" s="12" t="s">
        <v>123</v>
      </c>
      <c r="K49" s="13" t="s">
        <v>124</v>
      </c>
      <c r="L49" s="12" t="s">
        <v>241</v>
      </c>
      <c r="M49" s="14"/>
      <c r="N49" s="14"/>
      <c r="O49" s="14"/>
      <c r="P49" s="14"/>
      <c r="Q49" s="14"/>
      <c r="R49" s="14"/>
      <c r="S49" s="14"/>
      <c r="T49" s="14"/>
      <c r="U49" s="14"/>
      <c r="V49" s="14"/>
      <c r="W49" s="14"/>
      <c r="X49" s="14"/>
      <c r="Y49" s="14"/>
    </row>
    <row r="50" spans="1:25" s="11" customFormat="1" ht="204" x14ac:dyDescent="0.25">
      <c r="A50" s="35" t="s">
        <v>262</v>
      </c>
      <c r="B50" s="12" t="s">
        <v>364</v>
      </c>
      <c r="C50" s="13" t="s">
        <v>22</v>
      </c>
      <c r="D50" s="18" t="str">
        <f>D6</f>
        <v>Vektortér, altér, bázis, dimenzió. Faktortér, direkt összeg. Lineáris leképezések, transzformációk, matrixuk. Képtér, magtér. Determináms, kifejtési tétel. Matrixok algebrája, invertálhatóság rang. Lineáris egyenletrendszerek, megoldhatóság, Cramer-szabály. Lineáris transzformációk sajátértékproblémája. Euklideszi vektorterek és lineáris transzformációik.</v>
      </c>
      <c r="E50" s="20" t="s">
        <v>210</v>
      </c>
      <c r="F50" s="18" t="s">
        <v>147</v>
      </c>
      <c r="G50" s="19" t="s">
        <v>228</v>
      </c>
      <c r="H50" s="12" t="s">
        <v>25</v>
      </c>
      <c r="I50" s="13" t="str">
        <f>IF(ISBLANK(H50),"",VLOOKUP(H50,Útmutató!$B$9:$C$12,2,FALSE))</f>
        <v>examination</v>
      </c>
      <c r="J50" s="12" t="str">
        <f>J6</f>
        <v>vizsgára bocsátás feltétele:  két zárthelyi dolgozat 40%-os teljesítése</v>
      </c>
      <c r="K50" s="13" t="str">
        <f>K6</f>
        <v>2 in-class papers with a minimum passing rate of 40%</v>
      </c>
      <c r="L50" s="18" t="s">
        <v>148</v>
      </c>
      <c r="M50" s="14"/>
      <c r="N50" s="14"/>
      <c r="O50" s="14"/>
      <c r="P50" s="14"/>
      <c r="Q50" s="14"/>
      <c r="R50" s="14"/>
      <c r="S50" s="14"/>
      <c r="T50" s="14"/>
      <c r="U50" s="14"/>
      <c r="V50" s="14"/>
      <c r="W50" s="14"/>
      <c r="X50" s="14"/>
      <c r="Y50" s="14"/>
    </row>
    <row r="51" spans="1:25" s="11" customFormat="1" ht="12" x14ac:dyDescent="0.25"/>
    <row r="62" spans="1:25" s="11" customFormat="1" ht="12" x14ac:dyDescent="0.25"/>
    <row r="63" spans="1:25" s="11" customFormat="1" ht="12" x14ac:dyDescent="0.25"/>
    <row r="65" s="11" customFormat="1" ht="409.5" customHeight="1" x14ac:dyDescent="0.25"/>
    <row r="67" s="11" customFormat="1" ht="215.25" customHeight="1" x14ac:dyDescent="0.25"/>
    <row r="68" s="11" customFormat="1" ht="12" x14ac:dyDescent="0.25"/>
    <row r="71" s="11" customFormat="1" ht="370.5" customHeight="1" x14ac:dyDescent="0.25"/>
    <row r="72" s="11" customFormat="1" ht="203.25" customHeight="1" x14ac:dyDescent="0.25"/>
    <row r="73" s="11" customFormat="1" ht="409.5" customHeight="1" x14ac:dyDescent="0.25"/>
    <row r="74" s="11" customFormat="1" ht="12" x14ac:dyDescent="0.25"/>
    <row r="75" s="11" customFormat="1" ht="12" x14ac:dyDescent="0.25"/>
    <row r="76" s="11" customFormat="1" ht="313.5" customHeight="1" x14ac:dyDescent="0.25"/>
    <row r="77" s="11" customFormat="1" ht="12" x14ac:dyDescent="0.25"/>
    <row r="78" s="11" customFormat="1" ht="393.75" customHeight="1" x14ac:dyDescent="0.25"/>
    <row r="80" s="11" customFormat="1" ht="12" x14ac:dyDescent="0.25"/>
    <row r="82" s="11" customFormat="1" ht="12" x14ac:dyDescent="0.25"/>
    <row r="84" s="11" customFormat="1" ht="12" x14ac:dyDescent="0.25"/>
    <row r="86" s="11" customFormat="1" ht="12" x14ac:dyDescent="0.25"/>
    <row r="88" s="11" customFormat="1" ht="219" customHeight="1" x14ac:dyDescent="0.25"/>
    <row r="89" s="11" customFormat="1" ht="12" x14ac:dyDescent="0.25"/>
    <row r="91" s="11" customFormat="1" ht="12" x14ac:dyDescent="0.25"/>
    <row r="92" s="11" customFormat="1" ht="12" x14ac:dyDescent="0.25"/>
    <row r="94" s="11" customFormat="1" ht="398.25" customHeight="1" x14ac:dyDescent="0.25"/>
    <row r="96" s="11" customFormat="1" ht="12" x14ac:dyDescent="0.25"/>
    <row r="97" s="11" customFormat="1" ht="33.75" customHeight="1" x14ac:dyDescent="0.25"/>
    <row r="98" s="11" customFormat="1" ht="33.75" customHeight="1" x14ac:dyDescent="0.25"/>
    <row r="99" s="11" customFormat="1" ht="33.75" customHeight="1" x14ac:dyDescent="0.25"/>
    <row r="100" ht="33.75" customHeight="1" x14ac:dyDescent="0.25"/>
    <row r="101" ht="33.75" customHeight="1" x14ac:dyDescent="0.25"/>
    <row r="102" ht="33.75" customHeight="1" x14ac:dyDescent="0.25"/>
    <row r="103" ht="33.75" customHeight="1" x14ac:dyDescent="0.25"/>
    <row r="104" ht="33.75" customHeight="1" x14ac:dyDescent="0.25"/>
    <row r="105" ht="33.75" customHeight="1" x14ac:dyDescent="0.25"/>
    <row r="106" ht="33.75" customHeight="1" x14ac:dyDescent="0.25"/>
    <row r="107" ht="33.75" customHeight="1" x14ac:dyDescent="0.25"/>
    <row r="108" ht="33.75" customHeight="1" x14ac:dyDescent="0.25"/>
    <row r="109" ht="33.75" customHeight="1" x14ac:dyDescent="0.25"/>
    <row r="110" ht="33.75" customHeight="1" x14ac:dyDescent="0.25"/>
    <row r="111" ht="33.75" customHeight="1" x14ac:dyDescent="0.25"/>
    <row r="112" ht="33.75" customHeight="1" x14ac:dyDescent="0.25"/>
    <row r="113" ht="33.75" customHeight="1" x14ac:dyDescent="0.25"/>
    <row r="114" ht="33.75" customHeight="1" x14ac:dyDescent="0.25"/>
    <row r="115" ht="33.75" customHeight="1" x14ac:dyDescent="0.25"/>
    <row r="116" ht="33.75" customHeight="1" x14ac:dyDescent="0.25"/>
    <row r="117" ht="33.75" customHeight="1" x14ac:dyDescent="0.25"/>
    <row r="118" ht="33.75" customHeight="1" x14ac:dyDescent="0.25"/>
    <row r="119" ht="33.75" customHeight="1" x14ac:dyDescent="0.25"/>
    <row r="120" ht="33.75" customHeight="1" x14ac:dyDescent="0.25"/>
    <row r="121" ht="33.75" customHeight="1" x14ac:dyDescent="0.25"/>
    <row r="122" ht="33.75" customHeight="1" x14ac:dyDescent="0.25"/>
    <row r="123" ht="33.75" customHeight="1" x14ac:dyDescent="0.25"/>
    <row r="124" ht="33.75" customHeight="1" x14ac:dyDescent="0.25"/>
    <row r="125" ht="33.75" customHeight="1" x14ac:dyDescent="0.25"/>
    <row r="126" ht="33.75" customHeight="1" x14ac:dyDescent="0.25"/>
    <row r="127" ht="33.75" customHeight="1" x14ac:dyDescent="0.25"/>
    <row r="128" ht="33.75" customHeight="1" x14ac:dyDescent="0.25"/>
    <row r="129" ht="33.75" customHeight="1" x14ac:dyDescent="0.25"/>
    <row r="130" ht="33.75" customHeight="1" x14ac:dyDescent="0.25"/>
    <row r="131" ht="33.75" customHeight="1" x14ac:dyDescent="0.25"/>
    <row r="132" ht="33.75" customHeight="1" x14ac:dyDescent="0.25"/>
    <row r="133" ht="33.75" customHeight="1" x14ac:dyDescent="0.25"/>
    <row r="134" ht="33.75" customHeight="1" x14ac:dyDescent="0.25"/>
    <row r="135" ht="33.75" customHeight="1" x14ac:dyDescent="0.25"/>
    <row r="136" ht="33.75" customHeight="1" x14ac:dyDescent="0.25"/>
    <row r="137" ht="33.75" customHeight="1" x14ac:dyDescent="0.25"/>
    <row r="138" ht="33.75" customHeight="1" x14ac:dyDescent="0.25"/>
    <row r="139" ht="33.75" customHeight="1" x14ac:dyDescent="0.25"/>
    <row r="140" ht="33.75" customHeight="1" x14ac:dyDescent="0.25"/>
    <row r="141" ht="33.75" customHeight="1" x14ac:dyDescent="0.25"/>
    <row r="142" ht="33.75" customHeight="1" x14ac:dyDescent="0.25"/>
    <row r="143" ht="33.75" customHeight="1" x14ac:dyDescent="0.25"/>
    <row r="144" ht="33.75" customHeight="1" x14ac:dyDescent="0.25"/>
    <row r="145" ht="33.75" customHeight="1" x14ac:dyDescent="0.25"/>
    <row r="146" ht="33.75" customHeight="1" x14ac:dyDescent="0.25"/>
    <row r="147" ht="33.75" customHeight="1" x14ac:dyDescent="0.25"/>
    <row r="148" ht="33.75" customHeight="1" x14ac:dyDescent="0.25"/>
    <row r="149" ht="33.75" customHeight="1" x14ac:dyDescent="0.25"/>
    <row r="150" ht="33.75" customHeight="1" x14ac:dyDescent="0.25"/>
    <row r="151" ht="33.75" customHeight="1" x14ac:dyDescent="0.25"/>
    <row r="152" ht="33.75" customHeight="1" x14ac:dyDescent="0.25"/>
    <row r="153" ht="33.75" customHeight="1" x14ac:dyDescent="0.25"/>
    <row r="154" ht="33.75" customHeight="1" x14ac:dyDescent="0.25"/>
    <row r="155" ht="33.75" customHeight="1" x14ac:dyDescent="0.25"/>
    <row r="156" ht="33.75" customHeight="1" x14ac:dyDescent="0.25"/>
    <row r="157" ht="33.75" customHeight="1" x14ac:dyDescent="0.25"/>
    <row r="158" ht="33.75" customHeight="1" x14ac:dyDescent="0.25"/>
    <row r="159" ht="33.75" customHeight="1" x14ac:dyDescent="0.25"/>
    <row r="160" ht="33.75" customHeight="1" x14ac:dyDescent="0.25"/>
    <row r="161" ht="33.75" customHeight="1" x14ac:dyDescent="0.25"/>
    <row r="162" ht="33.75" customHeight="1" x14ac:dyDescent="0.25"/>
    <row r="163" ht="33.75" customHeight="1" x14ac:dyDescent="0.25"/>
    <row r="164" ht="33.75" customHeight="1" x14ac:dyDescent="0.25"/>
    <row r="165" ht="33.75" customHeight="1" x14ac:dyDescent="0.25"/>
    <row r="166" ht="33.75" customHeight="1" x14ac:dyDescent="0.25"/>
    <row r="167" ht="33.75" customHeight="1" x14ac:dyDescent="0.25"/>
    <row r="168" ht="33.75" customHeight="1" x14ac:dyDescent="0.25"/>
    <row r="169" ht="33.75" customHeight="1" x14ac:dyDescent="0.25"/>
    <row r="170" ht="33.75" customHeight="1" x14ac:dyDescent="0.25"/>
    <row r="171" ht="33.75" customHeight="1" x14ac:dyDescent="0.25"/>
    <row r="172" ht="33.75" customHeight="1" x14ac:dyDescent="0.25"/>
    <row r="173" ht="33.75" customHeight="1" x14ac:dyDescent="0.25"/>
    <row r="174" ht="33.75" customHeight="1" x14ac:dyDescent="0.25"/>
    <row r="175" ht="33.75" customHeight="1" x14ac:dyDescent="0.25"/>
    <row r="176" ht="33.75" customHeight="1" x14ac:dyDescent="0.25"/>
    <row r="177" ht="33.75" customHeight="1" x14ac:dyDescent="0.25"/>
    <row r="178" ht="33.75" customHeight="1" x14ac:dyDescent="0.25"/>
    <row r="179" ht="33.75" customHeight="1" x14ac:dyDescent="0.25"/>
    <row r="180" ht="33.75" customHeight="1" x14ac:dyDescent="0.25"/>
    <row r="181" ht="33.75" customHeight="1" x14ac:dyDescent="0.25"/>
    <row r="182" ht="33.75" customHeight="1" x14ac:dyDescent="0.25"/>
    <row r="183" ht="33.75" customHeight="1" x14ac:dyDescent="0.25"/>
    <row r="184" ht="33.75" customHeight="1" x14ac:dyDescent="0.25"/>
    <row r="185" ht="33.75" customHeight="1" x14ac:dyDescent="0.25"/>
    <row r="186" ht="33.75" customHeight="1" x14ac:dyDescent="0.25"/>
    <row r="187" ht="33.75" customHeight="1" x14ac:dyDescent="0.25"/>
    <row r="188" ht="33.75" customHeight="1" x14ac:dyDescent="0.25"/>
    <row r="189" ht="33.75" customHeight="1" x14ac:dyDescent="0.25"/>
    <row r="190" ht="33.75" customHeight="1" x14ac:dyDescent="0.25"/>
    <row r="191" ht="33.75" customHeight="1" x14ac:dyDescent="0.25"/>
    <row r="192" ht="33.75" customHeight="1" x14ac:dyDescent="0.25"/>
    <row r="193" ht="33.75" customHeight="1" x14ac:dyDescent="0.25"/>
    <row r="194" ht="33.75" customHeight="1" x14ac:dyDescent="0.25"/>
    <row r="195" ht="33.75" customHeight="1" x14ac:dyDescent="0.25"/>
    <row r="196" ht="33.75" customHeight="1" x14ac:dyDescent="0.25"/>
    <row r="197" ht="33.75" customHeight="1" x14ac:dyDescent="0.25"/>
    <row r="198" ht="33.75" customHeight="1" x14ac:dyDescent="0.25"/>
    <row r="199" ht="33.75" customHeight="1" x14ac:dyDescent="0.25"/>
    <row r="200" ht="33.75" customHeight="1" x14ac:dyDescent="0.25"/>
    <row r="201" ht="33.75" customHeight="1" x14ac:dyDescent="0.25"/>
    <row r="202" ht="33.75" customHeight="1" x14ac:dyDescent="0.25"/>
    <row r="203" ht="33.75" customHeight="1" x14ac:dyDescent="0.25"/>
    <row r="204" ht="33.75" customHeight="1" x14ac:dyDescent="0.25"/>
    <row r="205" ht="33.75" customHeight="1" x14ac:dyDescent="0.25"/>
    <row r="206" ht="33.75" customHeight="1" x14ac:dyDescent="0.25"/>
    <row r="207" ht="33.75" customHeight="1" x14ac:dyDescent="0.25"/>
    <row r="208" ht="33.75" customHeight="1" x14ac:dyDescent="0.25"/>
    <row r="209" ht="33.75" customHeight="1" x14ac:dyDescent="0.25"/>
    <row r="210" ht="33.75" customHeight="1" x14ac:dyDescent="0.25"/>
    <row r="211" ht="33.75" customHeight="1" x14ac:dyDescent="0.25"/>
    <row r="212" ht="33.75" customHeight="1" x14ac:dyDescent="0.25"/>
    <row r="213" ht="33.75" customHeight="1" x14ac:dyDescent="0.25"/>
    <row r="214" ht="33.75" customHeight="1" x14ac:dyDescent="0.25"/>
    <row r="215" ht="33.75" customHeight="1" x14ac:dyDescent="0.25"/>
    <row r="216" ht="33.75" customHeight="1" x14ac:dyDescent="0.25"/>
    <row r="217" ht="33.75" customHeight="1" x14ac:dyDescent="0.25"/>
    <row r="218" ht="33.75" customHeight="1" x14ac:dyDescent="0.25"/>
    <row r="219" ht="33.75" customHeight="1" x14ac:dyDescent="0.25"/>
    <row r="220" ht="33.75" customHeight="1" x14ac:dyDescent="0.25"/>
    <row r="221" ht="33.75" customHeight="1" x14ac:dyDescent="0.25"/>
    <row r="222" ht="33.75" customHeight="1" x14ac:dyDescent="0.25"/>
    <row r="223" ht="33.75" customHeight="1" x14ac:dyDescent="0.25"/>
    <row r="224" ht="33.75" customHeight="1" x14ac:dyDescent="0.25"/>
    <row r="225" ht="33.75" customHeight="1" x14ac:dyDescent="0.25"/>
    <row r="226" ht="33.75" customHeight="1" x14ac:dyDescent="0.25"/>
    <row r="227" ht="33.75" customHeight="1" x14ac:dyDescent="0.25"/>
    <row r="228" ht="33.75" customHeight="1" x14ac:dyDescent="0.25"/>
    <row r="229" ht="33.75" customHeight="1" x14ac:dyDescent="0.25"/>
    <row r="230" ht="33.75" customHeight="1" x14ac:dyDescent="0.25"/>
    <row r="231" ht="33.75" customHeight="1" x14ac:dyDescent="0.25"/>
    <row r="232" ht="33.75" customHeight="1" x14ac:dyDescent="0.25"/>
    <row r="233" ht="33.75" customHeight="1" x14ac:dyDescent="0.25"/>
    <row r="234" ht="33.75" customHeight="1" x14ac:dyDescent="0.25"/>
    <row r="235" ht="33.75" customHeight="1" x14ac:dyDescent="0.25"/>
    <row r="236" ht="33.75" customHeight="1" x14ac:dyDescent="0.25"/>
    <row r="237" ht="33.75" customHeight="1" x14ac:dyDescent="0.25"/>
    <row r="238" ht="33.75" customHeight="1" x14ac:dyDescent="0.25"/>
    <row r="239" ht="33.75" customHeight="1" x14ac:dyDescent="0.25"/>
    <row r="240" ht="33.75" customHeight="1" x14ac:dyDescent="0.25"/>
    <row r="241" ht="33.75" customHeight="1" x14ac:dyDescent="0.25"/>
    <row r="242" ht="33.75" customHeight="1" x14ac:dyDescent="0.25"/>
    <row r="243" ht="33.75" customHeight="1" x14ac:dyDescent="0.25"/>
    <row r="244" ht="33.75" customHeight="1" x14ac:dyDescent="0.25"/>
    <row r="245" ht="33.75" customHeight="1" x14ac:dyDescent="0.25"/>
    <row r="246" ht="33.75" customHeight="1" x14ac:dyDescent="0.25"/>
    <row r="247" ht="33.75" customHeight="1" x14ac:dyDescent="0.25"/>
    <row r="248" ht="33.75" customHeight="1" x14ac:dyDescent="0.25"/>
    <row r="249" ht="33.75" customHeight="1" x14ac:dyDescent="0.25"/>
    <row r="250" ht="33.75" customHeight="1" x14ac:dyDescent="0.25"/>
    <row r="251" ht="33.75" customHeight="1" x14ac:dyDescent="0.25"/>
    <row r="252" ht="33.75" customHeight="1" x14ac:dyDescent="0.25"/>
    <row r="253" ht="33.75" customHeight="1" x14ac:dyDescent="0.25"/>
    <row r="254" ht="33.75" customHeight="1" x14ac:dyDescent="0.25"/>
    <row r="255" ht="33.75" customHeight="1" x14ac:dyDescent="0.25"/>
    <row r="256" ht="33.75" customHeight="1" x14ac:dyDescent="0.25"/>
    <row r="257" ht="33.75" customHeight="1" x14ac:dyDescent="0.25"/>
    <row r="258" ht="33.75" customHeight="1" x14ac:dyDescent="0.25"/>
    <row r="259" ht="33.75" customHeight="1" x14ac:dyDescent="0.25"/>
    <row r="260" ht="33.75" customHeight="1" x14ac:dyDescent="0.25"/>
    <row r="261" ht="33.75" customHeight="1" x14ac:dyDescent="0.25"/>
    <row r="262" ht="33.75" customHeight="1" x14ac:dyDescent="0.25"/>
    <row r="263" ht="33.75" customHeight="1" x14ac:dyDescent="0.25"/>
    <row r="264" ht="33.75" customHeight="1" x14ac:dyDescent="0.25"/>
    <row r="265" ht="33.75" customHeight="1" x14ac:dyDescent="0.25"/>
    <row r="266" ht="33.75" customHeight="1" x14ac:dyDescent="0.25"/>
    <row r="267" ht="33.75" customHeight="1" x14ac:dyDescent="0.25"/>
    <row r="268" ht="33.75" customHeight="1" x14ac:dyDescent="0.25"/>
    <row r="269" ht="33.75" customHeight="1" x14ac:dyDescent="0.25"/>
    <row r="270" ht="33.75" customHeight="1" x14ac:dyDescent="0.25"/>
    <row r="271" ht="33.75" customHeight="1" x14ac:dyDescent="0.25"/>
    <row r="272" ht="33.75" customHeight="1" x14ac:dyDescent="0.25"/>
    <row r="273" ht="33.75" customHeight="1" x14ac:dyDescent="0.25"/>
    <row r="274" ht="33.75" customHeight="1" x14ac:dyDescent="0.25"/>
    <row r="275" ht="33.75" customHeight="1" x14ac:dyDescent="0.25"/>
    <row r="276" ht="33.75" customHeight="1" x14ac:dyDescent="0.25"/>
    <row r="277" ht="33.75" customHeight="1" x14ac:dyDescent="0.25"/>
    <row r="278" ht="33.75" customHeight="1" x14ac:dyDescent="0.25"/>
    <row r="279" ht="33.75" customHeight="1" x14ac:dyDescent="0.25"/>
    <row r="280" ht="33.75" customHeight="1" x14ac:dyDescent="0.25"/>
    <row r="281" ht="33.75" customHeight="1" x14ac:dyDescent="0.25"/>
    <row r="282" ht="33.75" customHeight="1" x14ac:dyDescent="0.25"/>
    <row r="283" ht="33.75" customHeight="1" x14ac:dyDescent="0.25"/>
    <row r="284" ht="33.75" customHeight="1" x14ac:dyDescent="0.25"/>
    <row r="285" ht="33.75" customHeight="1" x14ac:dyDescent="0.25"/>
    <row r="286" ht="33.75" customHeight="1" x14ac:dyDescent="0.25"/>
    <row r="287" ht="33.75" customHeight="1" x14ac:dyDescent="0.25"/>
    <row r="288" ht="33.75" customHeight="1" x14ac:dyDescent="0.25"/>
    <row r="289" ht="33.75" customHeight="1" x14ac:dyDescent="0.25"/>
    <row r="290" ht="33.75" customHeight="1" x14ac:dyDescent="0.25"/>
    <row r="291" ht="33.75" customHeight="1" x14ac:dyDescent="0.25"/>
    <row r="292" ht="33.75" customHeight="1" x14ac:dyDescent="0.25"/>
    <row r="293" ht="33.75" customHeight="1" x14ac:dyDescent="0.25"/>
    <row r="294" ht="33.75" customHeight="1" x14ac:dyDescent="0.25"/>
    <row r="295" ht="33.75" customHeight="1" x14ac:dyDescent="0.25"/>
    <row r="296" ht="33.75" customHeight="1" x14ac:dyDescent="0.25"/>
    <row r="297" ht="33.75" customHeight="1" x14ac:dyDescent="0.25"/>
    <row r="298" ht="33.75" customHeight="1" x14ac:dyDescent="0.25"/>
    <row r="299" ht="33.75" customHeight="1" x14ac:dyDescent="0.25"/>
    <row r="300" ht="33.75" customHeight="1" x14ac:dyDescent="0.25"/>
    <row r="301" ht="33.75" customHeight="1" x14ac:dyDescent="0.25"/>
    <row r="302" ht="33.75" customHeight="1" x14ac:dyDescent="0.25"/>
    <row r="303" ht="33.75" customHeight="1" x14ac:dyDescent="0.25"/>
    <row r="304" ht="33.75" customHeight="1" x14ac:dyDescent="0.25"/>
    <row r="305" ht="33.75" customHeight="1" x14ac:dyDescent="0.25"/>
    <row r="306" ht="33.75" customHeight="1" x14ac:dyDescent="0.25"/>
    <row r="307" ht="33.75" customHeight="1" x14ac:dyDescent="0.25"/>
    <row r="308" ht="33.75" customHeight="1" x14ac:dyDescent="0.25"/>
    <row r="309" ht="33.75" customHeight="1" x14ac:dyDescent="0.25"/>
    <row r="310" ht="33.75" customHeight="1" x14ac:dyDescent="0.25"/>
    <row r="311" ht="33.75" customHeight="1" x14ac:dyDescent="0.25"/>
    <row r="312" ht="33.75" customHeight="1" x14ac:dyDescent="0.25"/>
    <row r="313" ht="33.75" customHeight="1" x14ac:dyDescent="0.25"/>
    <row r="314" ht="33.75" customHeight="1" x14ac:dyDescent="0.25"/>
    <row r="315" ht="33.75" customHeight="1" x14ac:dyDescent="0.25"/>
    <row r="316" ht="33.75" customHeight="1" x14ac:dyDescent="0.25"/>
    <row r="317" ht="33.75" customHeight="1" x14ac:dyDescent="0.25"/>
    <row r="318" ht="33.75" customHeight="1" x14ac:dyDescent="0.25"/>
    <row r="319" ht="33.75" customHeight="1" x14ac:dyDescent="0.25"/>
    <row r="320" ht="33.75" customHeight="1" x14ac:dyDescent="0.25"/>
    <row r="321" ht="33.75" customHeight="1" x14ac:dyDescent="0.25"/>
    <row r="322" ht="33.75" customHeight="1" x14ac:dyDescent="0.25"/>
    <row r="323" ht="33.75" customHeight="1" x14ac:dyDescent="0.25"/>
    <row r="324" ht="33.75" customHeight="1" x14ac:dyDescent="0.25"/>
    <row r="325" ht="33.75" customHeight="1" x14ac:dyDescent="0.25"/>
    <row r="326" ht="33.75" customHeight="1" x14ac:dyDescent="0.25"/>
    <row r="327" ht="33.75" customHeight="1" x14ac:dyDescent="0.25"/>
    <row r="328" ht="33.75" customHeight="1" x14ac:dyDescent="0.25"/>
    <row r="329" ht="33.75" customHeight="1" x14ac:dyDescent="0.25"/>
    <row r="330" ht="33.75" customHeight="1" x14ac:dyDescent="0.25"/>
    <row r="331" ht="33.75" customHeight="1" x14ac:dyDescent="0.25"/>
    <row r="332" ht="33.75" customHeight="1" x14ac:dyDescent="0.25"/>
    <row r="333" ht="33.75" customHeight="1" x14ac:dyDescent="0.25"/>
    <row r="334" ht="33.75" customHeight="1" x14ac:dyDescent="0.25"/>
    <row r="335" ht="33.75" customHeight="1" x14ac:dyDescent="0.25"/>
    <row r="336" ht="33.75" customHeight="1" x14ac:dyDescent="0.25"/>
    <row r="337" ht="33.75" customHeight="1" x14ac:dyDescent="0.25"/>
    <row r="338" ht="33.75" customHeight="1" x14ac:dyDescent="0.25"/>
    <row r="339" ht="33.75" customHeight="1" x14ac:dyDescent="0.25"/>
    <row r="340" ht="33.75" customHeight="1" x14ac:dyDescent="0.25"/>
    <row r="341" ht="33.75" customHeight="1" x14ac:dyDescent="0.25"/>
    <row r="342" ht="33.75" customHeight="1" x14ac:dyDescent="0.25"/>
    <row r="343" ht="33.75" customHeight="1" x14ac:dyDescent="0.25"/>
    <row r="344" ht="33.75" customHeight="1" x14ac:dyDescent="0.25"/>
    <row r="345" ht="33.75" customHeight="1" x14ac:dyDescent="0.25"/>
    <row r="346" ht="33.75" customHeight="1" x14ac:dyDescent="0.25"/>
    <row r="347" ht="33.75" customHeight="1" x14ac:dyDescent="0.25"/>
    <row r="348" ht="33.75" customHeight="1" x14ac:dyDescent="0.25"/>
    <row r="349" ht="33.75" customHeight="1" x14ac:dyDescent="0.25"/>
    <row r="350" ht="33.75" customHeight="1" x14ac:dyDescent="0.25"/>
    <row r="351" ht="33.75" customHeight="1" x14ac:dyDescent="0.25"/>
    <row r="352" ht="33.75" customHeight="1" x14ac:dyDescent="0.25"/>
    <row r="353" ht="33.75" customHeight="1" x14ac:dyDescent="0.25"/>
    <row r="354" ht="33.75" customHeight="1" x14ac:dyDescent="0.25"/>
    <row r="355" ht="33.75" customHeight="1" x14ac:dyDescent="0.25"/>
    <row r="356" ht="33.75" customHeight="1" x14ac:dyDescent="0.25"/>
    <row r="357" ht="33.75" customHeight="1" x14ac:dyDescent="0.25"/>
    <row r="358" ht="33.75" customHeight="1" x14ac:dyDescent="0.25"/>
    <row r="359" ht="33.75" customHeight="1" x14ac:dyDescent="0.25"/>
    <row r="360" ht="33.75" customHeight="1" x14ac:dyDescent="0.25"/>
    <row r="361" ht="33.75" customHeight="1" x14ac:dyDescent="0.25"/>
    <row r="362" ht="33.75" customHeight="1" x14ac:dyDescent="0.25"/>
    <row r="363" ht="33.75" customHeight="1" x14ac:dyDescent="0.25"/>
    <row r="364" ht="33.75" customHeight="1" x14ac:dyDescent="0.25"/>
    <row r="365" ht="33.75" customHeight="1" x14ac:dyDescent="0.25"/>
    <row r="366" ht="33.75" customHeight="1" x14ac:dyDescent="0.25"/>
    <row r="367" ht="33.75" customHeight="1" x14ac:dyDescent="0.25"/>
    <row r="368" ht="33.75" customHeight="1" x14ac:dyDescent="0.25"/>
    <row r="369" ht="33.75" customHeight="1" x14ac:dyDescent="0.25"/>
    <row r="370" ht="33.75" customHeight="1" x14ac:dyDescent="0.25"/>
    <row r="371" ht="33.75" customHeight="1" x14ac:dyDescent="0.25"/>
    <row r="372" ht="33.75" customHeight="1" x14ac:dyDescent="0.25"/>
    <row r="373" ht="33.75" customHeight="1" x14ac:dyDescent="0.25"/>
    <row r="374" ht="33.75" customHeight="1" x14ac:dyDescent="0.25"/>
    <row r="375" ht="33.75" customHeight="1" x14ac:dyDescent="0.25"/>
    <row r="376" ht="33.75" customHeight="1" x14ac:dyDescent="0.25"/>
    <row r="377" ht="33.75" customHeight="1" x14ac:dyDescent="0.25"/>
    <row r="378" ht="33.75" customHeight="1" x14ac:dyDescent="0.25"/>
    <row r="379" ht="33.75" customHeight="1" x14ac:dyDescent="0.25"/>
    <row r="380" ht="33.75" customHeight="1" x14ac:dyDescent="0.25"/>
    <row r="381" ht="33.75" customHeight="1" x14ac:dyDescent="0.25"/>
    <row r="382" ht="33.75" customHeight="1" x14ac:dyDescent="0.25"/>
    <row r="383" ht="33.75" customHeight="1" x14ac:dyDescent="0.25"/>
    <row r="384" ht="33.75" customHeight="1" x14ac:dyDescent="0.25"/>
    <row r="385" ht="33.75" customHeight="1" x14ac:dyDescent="0.25"/>
    <row r="386" ht="33.75" customHeight="1" x14ac:dyDescent="0.25"/>
    <row r="387" ht="33.75" customHeight="1" x14ac:dyDescent="0.25"/>
    <row r="388" ht="33.75" customHeight="1" x14ac:dyDescent="0.25"/>
    <row r="389" ht="33.75" customHeight="1" x14ac:dyDescent="0.25"/>
    <row r="390" ht="33.75" customHeight="1" x14ac:dyDescent="0.25"/>
    <row r="391" ht="33.75" customHeight="1" x14ac:dyDescent="0.25"/>
    <row r="392" ht="33.75" customHeight="1" x14ac:dyDescent="0.25"/>
    <row r="393" ht="33.75" customHeight="1" x14ac:dyDescent="0.25"/>
    <row r="394" ht="33.75" customHeight="1" x14ac:dyDescent="0.25"/>
    <row r="395" ht="33.75" customHeight="1" x14ac:dyDescent="0.25"/>
    <row r="396" ht="33.75" customHeight="1" x14ac:dyDescent="0.25"/>
    <row r="397" ht="33.75" customHeight="1" x14ac:dyDescent="0.25"/>
    <row r="398" ht="33.75" customHeight="1" x14ac:dyDescent="0.25"/>
    <row r="399" ht="33.75" customHeight="1" x14ac:dyDescent="0.25"/>
    <row r="400" ht="33.75" customHeight="1" x14ac:dyDescent="0.25"/>
    <row r="401" ht="33.75" customHeight="1" x14ac:dyDescent="0.25"/>
    <row r="402" ht="33.75" customHeight="1" x14ac:dyDescent="0.25"/>
    <row r="403" ht="33.75" customHeight="1" x14ac:dyDescent="0.25"/>
    <row r="404" ht="33.75" customHeight="1" x14ac:dyDescent="0.25"/>
    <row r="405" ht="33.75" customHeight="1" x14ac:dyDescent="0.25"/>
    <row r="406" ht="33.75" customHeight="1" x14ac:dyDescent="0.25"/>
    <row r="407" ht="33.75" customHeight="1" x14ac:dyDescent="0.25"/>
    <row r="408" ht="33.75" customHeight="1" x14ac:dyDescent="0.25"/>
    <row r="409" ht="33.75" customHeight="1" x14ac:dyDescent="0.25"/>
    <row r="410" ht="33.75" customHeight="1" x14ac:dyDescent="0.25"/>
    <row r="411" ht="33.75" customHeight="1" x14ac:dyDescent="0.25"/>
    <row r="412" ht="33.75" customHeight="1" x14ac:dyDescent="0.25"/>
    <row r="413" ht="33.75" customHeight="1" x14ac:dyDescent="0.25"/>
    <row r="414" ht="33.75" customHeight="1" x14ac:dyDescent="0.25"/>
    <row r="415" ht="33.75" customHeight="1" x14ac:dyDescent="0.25"/>
    <row r="416" ht="33.75" customHeight="1" x14ac:dyDescent="0.25"/>
    <row r="417" ht="33.75" customHeight="1" x14ac:dyDescent="0.25"/>
    <row r="418" ht="33.75" customHeight="1" x14ac:dyDescent="0.25"/>
    <row r="419" ht="33.75" customHeight="1" x14ac:dyDescent="0.25"/>
    <row r="420" ht="33.75" customHeight="1" x14ac:dyDescent="0.25"/>
    <row r="421" ht="33.75" customHeight="1" x14ac:dyDescent="0.25"/>
    <row r="422" ht="33.75" customHeight="1" x14ac:dyDescent="0.25"/>
    <row r="423" ht="33.75" customHeight="1" x14ac:dyDescent="0.25"/>
    <row r="424" ht="33.75" customHeight="1" x14ac:dyDescent="0.25"/>
    <row r="425" ht="33.75" customHeight="1" x14ac:dyDescent="0.25"/>
    <row r="426" ht="33.75" customHeight="1" x14ac:dyDescent="0.25"/>
    <row r="427" ht="33.75" customHeight="1" x14ac:dyDescent="0.25"/>
    <row r="428" ht="33.75" customHeight="1" x14ac:dyDescent="0.25"/>
    <row r="429" ht="33.75" customHeight="1" x14ac:dyDescent="0.25"/>
    <row r="430" ht="33.75" customHeight="1" x14ac:dyDescent="0.25"/>
    <row r="431" ht="33.75" customHeight="1" x14ac:dyDescent="0.25"/>
    <row r="432" ht="33.75" customHeight="1" x14ac:dyDescent="0.25"/>
    <row r="433" ht="33.75" customHeight="1" x14ac:dyDescent="0.25"/>
    <row r="434" ht="33.75" customHeight="1" x14ac:dyDescent="0.25"/>
    <row r="435" ht="33.75" customHeight="1" x14ac:dyDescent="0.25"/>
    <row r="436" ht="33.75" customHeight="1" x14ac:dyDescent="0.25"/>
    <row r="437" ht="33.75" customHeight="1" x14ac:dyDescent="0.25"/>
    <row r="438" ht="33.75" customHeight="1" x14ac:dyDescent="0.25"/>
    <row r="439" ht="33.75" customHeight="1" x14ac:dyDescent="0.25"/>
    <row r="440" ht="33.75" customHeight="1" x14ac:dyDescent="0.25"/>
    <row r="441" ht="33.75" customHeight="1" x14ac:dyDescent="0.25"/>
    <row r="442" ht="33.75" customHeight="1" x14ac:dyDescent="0.25"/>
    <row r="443" ht="33.75" customHeight="1" x14ac:dyDescent="0.25"/>
    <row r="444" ht="33.75" customHeight="1" x14ac:dyDescent="0.25"/>
    <row r="445" ht="33.75" customHeight="1" x14ac:dyDescent="0.25"/>
    <row r="446" ht="33.75" customHeight="1" x14ac:dyDescent="0.25"/>
    <row r="447" ht="33.75" customHeight="1" x14ac:dyDescent="0.25"/>
    <row r="448" ht="33.75" customHeight="1" x14ac:dyDescent="0.25"/>
    <row r="449" ht="33.75" customHeight="1" x14ac:dyDescent="0.25"/>
    <row r="450" ht="33.75" customHeight="1" x14ac:dyDescent="0.25"/>
    <row r="451" ht="33.75" customHeight="1" x14ac:dyDescent="0.25"/>
    <row r="452" ht="33.75" customHeight="1" x14ac:dyDescent="0.25"/>
    <row r="453" ht="33.75" customHeight="1" x14ac:dyDescent="0.25"/>
    <row r="454" ht="33.75" customHeight="1" x14ac:dyDescent="0.25"/>
    <row r="455" ht="33.75" customHeight="1" x14ac:dyDescent="0.25"/>
    <row r="456" ht="33.75" customHeight="1" x14ac:dyDescent="0.25"/>
    <row r="457" ht="33.75" customHeight="1" x14ac:dyDescent="0.25"/>
    <row r="458" ht="33.75" customHeight="1" x14ac:dyDescent="0.25"/>
    <row r="459" ht="33.75" customHeight="1" x14ac:dyDescent="0.25"/>
    <row r="460" ht="33.75" customHeight="1" x14ac:dyDescent="0.25"/>
    <row r="461" ht="33.75" customHeight="1" x14ac:dyDescent="0.25"/>
    <row r="462" ht="33.75" customHeight="1" x14ac:dyDescent="0.25"/>
    <row r="463" ht="33.75" customHeight="1" x14ac:dyDescent="0.25"/>
    <row r="464" ht="33.75" customHeight="1" x14ac:dyDescent="0.25"/>
    <row r="465" ht="33.75" customHeight="1" x14ac:dyDescent="0.25"/>
    <row r="466" ht="33.75" customHeight="1" x14ac:dyDescent="0.25"/>
    <row r="467" ht="33.75" customHeight="1" x14ac:dyDescent="0.25"/>
    <row r="468" ht="33.75" customHeight="1" x14ac:dyDescent="0.25"/>
    <row r="469" ht="33.75" customHeight="1" x14ac:dyDescent="0.25"/>
    <row r="470" ht="33.75" customHeight="1" x14ac:dyDescent="0.25"/>
    <row r="471" ht="33.75" customHeight="1" x14ac:dyDescent="0.25"/>
    <row r="472" ht="33.75" customHeight="1" x14ac:dyDescent="0.25"/>
    <row r="473" ht="33.75" customHeight="1" x14ac:dyDescent="0.25"/>
    <row r="474" ht="33.75" customHeight="1" x14ac:dyDescent="0.25"/>
    <row r="475" ht="33.75" customHeight="1" x14ac:dyDescent="0.25"/>
    <row r="476" ht="33.75" customHeight="1" x14ac:dyDescent="0.25"/>
    <row r="477" ht="33.75" customHeight="1" x14ac:dyDescent="0.25"/>
    <row r="478" ht="33.75" customHeight="1" x14ac:dyDescent="0.25"/>
    <row r="479" ht="33.75" customHeight="1" x14ac:dyDescent="0.25"/>
    <row r="480" ht="33.75" customHeight="1" x14ac:dyDescent="0.25"/>
    <row r="481" ht="33.75" customHeight="1" x14ac:dyDescent="0.25"/>
    <row r="482" ht="33.75" customHeight="1" x14ac:dyDescent="0.25"/>
    <row r="483" ht="33.75" customHeight="1" x14ac:dyDescent="0.25"/>
    <row r="484" ht="33.75" customHeight="1" x14ac:dyDescent="0.25"/>
    <row r="485" ht="33.75" customHeight="1" x14ac:dyDescent="0.25"/>
    <row r="486" ht="33.75" customHeight="1" x14ac:dyDescent="0.25"/>
    <row r="487" ht="33.75" customHeight="1" x14ac:dyDescent="0.25"/>
    <row r="488" ht="33.75" customHeight="1" x14ac:dyDescent="0.25"/>
    <row r="489" ht="33.75" customHeight="1" x14ac:dyDescent="0.25"/>
    <row r="490" ht="33.75" customHeight="1" x14ac:dyDescent="0.25"/>
    <row r="491" ht="33.75" customHeight="1" x14ac:dyDescent="0.25"/>
    <row r="492" ht="33.75" customHeight="1" x14ac:dyDescent="0.25"/>
    <row r="493" ht="33.75" customHeight="1" x14ac:dyDescent="0.25"/>
    <row r="494" ht="33.75" customHeight="1" x14ac:dyDescent="0.25"/>
    <row r="495" ht="33.75" customHeight="1" x14ac:dyDescent="0.25"/>
    <row r="496" ht="33.75" customHeight="1" x14ac:dyDescent="0.25"/>
    <row r="497" ht="33.75" customHeight="1" x14ac:dyDescent="0.25"/>
    <row r="498" ht="33.75" customHeight="1" x14ac:dyDescent="0.25"/>
    <row r="499" ht="33.75" customHeight="1" x14ac:dyDescent="0.25"/>
    <row r="500" ht="33.75" customHeight="1" x14ac:dyDescent="0.25"/>
    <row r="501" ht="33.75" customHeight="1" x14ac:dyDescent="0.25"/>
    <row r="502" ht="33.75" customHeight="1" x14ac:dyDescent="0.25"/>
    <row r="503" ht="33.75" customHeight="1" x14ac:dyDescent="0.25"/>
    <row r="504" ht="33.75" customHeight="1" x14ac:dyDescent="0.25"/>
    <row r="505" ht="33.75" customHeight="1" x14ac:dyDescent="0.25"/>
    <row r="506" ht="33.75" customHeight="1" x14ac:dyDescent="0.25"/>
    <row r="507" ht="33.75" customHeight="1" x14ac:dyDescent="0.25"/>
    <row r="508" ht="33.75" customHeight="1" x14ac:dyDescent="0.25"/>
    <row r="509" ht="33.75" customHeight="1" x14ac:dyDescent="0.25"/>
    <row r="510" ht="33.75" customHeight="1" x14ac:dyDescent="0.25"/>
    <row r="511" ht="33.75" customHeight="1" x14ac:dyDescent="0.25"/>
    <row r="512" ht="33.75" customHeight="1" x14ac:dyDescent="0.25"/>
    <row r="513" ht="33.75" customHeight="1" x14ac:dyDescent="0.25"/>
    <row r="514" ht="33.75" customHeight="1" x14ac:dyDescent="0.25"/>
    <row r="515" ht="33.75" customHeight="1" x14ac:dyDescent="0.25"/>
    <row r="516" ht="33.75" customHeight="1" x14ac:dyDescent="0.25"/>
    <row r="517" ht="33.75" customHeight="1" x14ac:dyDescent="0.25"/>
    <row r="518" ht="33.75" customHeight="1" x14ac:dyDescent="0.25"/>
    <row r="519" ht="33.75" customHeight="1" x14ac:dyDescent="0.25"/>
    <row r="520" ht="33.75" customHeight="1" x14ac:dyDescent="0.25"/>
    <row r="521" ht="33.75" customHeight="1" x14ac:dyDescent="0.25"/>
    <row r="522" ht="33.75" customHeight="1" x14ac:dyDescent="0.25"/>
    <row r="523" ht="33.75" customHeight="1" x14ac:dyDescent="0.25"/>
    <row r="524" ht="33.75" customHeight="1" x14ac:dyDescent="0.25"/>
    <row r="525" ht="33.75" customHeight="1" x14ac:dyDescent="0.25"/>
    <row r="526" ht="33.75" customHeight="1" x14ac:dyDescent="0.25"/>
    <row r="527" ht="33.75" customHeight="1" x14ac:dyDescent="0.25"/>
    <row r="528" ht="33.75" customHeight="1" x14ac:dyDescent="0.25"/>
    <row r="529" ht="33.75" customHeight="1" x14ac:dyDescent="0.25"/>
    <row r="530" ht="33.75" customHeight="1" x14ac:dyDescent="0.25"/>
    <row r="531" ht="33.75" customHeight="1" x14ac:dyDescent="0.25"/>
    <row r="532" ht="33.75" customHeight="1" x14ac:dyDescent="0.25"/>
    <row r="533" ht="33.75" customHeight="1" x14ac:dyDescent="0.25"/>
    <row r="534" ht="33.75" customHeight="1" x14ac:dyDescent="0.25"/>
    <row r="535" ht="33.75" customHeight="1" x14ac:dyDescent="0.25"/>
    <row r="536" ht="33.75" customHeight="1" x14ac:dyDescent="0.25"/>
    <row r="537" ht="33.75" customHeight="1" x14ac:dyDescent="0.25"/>
    <row r="538" ht="33.75" customHeight="1" x14ac:dyDescent="0.25"/>
    <row r="539" ht="33.75" customHeight="1" x14ac:dyDescent="0.25"/>
    <row r="540" ht="33.75" customHeight="1" x14ac:dyDescent="0.25"/>
    <row r="541" ht="33.75" customHeight="1" x14ac:dyDescent="0.25"/>
    <row r="542" ht="33.75" customHeight="1" x14ac:dyDescent="0.25"/>
    <row r="543" ht="33.75" customHeight="1" x14ac:dyDescent="0.25"/>
    <row r="544" ht="33.75" customHeight="1" x14ac:dyDescent="0.25"/>
    <row r="545" ht="33.75" customHeight="1" x14ac:dyDescent="0.25"/>
    <row r="546" ht="33.75" customHeight="1" x14ac:dyDescent="0.25"/>
    <row r="547" ht="33.75" customHeight="1" x14ac:dyDescent="0.25"/>
    <row r="548" ht="33.75" customHeight="1" x14ac:dyDescent="0.25"/>
    <row r="549" ht="33.75" customHeight="1" x14ac:dyDescent="0.25"/>
    <row r="550" ht="33.75" customHeight="1" x14ac:dyDescent="0.25"/>
    <row r="551" ht="33.75" customHeight="1" x14ac:dyDescent="0.25"/>
    <row r="552" ht="33.75" customHeight="1" x14ac:dyDescent="0.25"/>
    <row r="553" ht="33.75" customHeight="1" x14ac:dyDescent="0.25"/>
    <row r="554" ht="33.75" customHeight="1" x14ac:dyDescent="0.25"/>
    <row r="555" ht="33.75" customHeight="1" x14ac:dyDescent="0.25"/>
    <row r="556" ht="33.75" customHeight="1" x14ac:dyDescent="0.25"/>
    <row r="557" ht="33.75" customHeight="1" x14ac:dyDescent="0.25"/>
    <row r="558" ht="33.75" customHeight="1" x14ac:dyDescent="0.25"/>
    <row r="559" ht="33.75" customHeight="1" x14ac:dyDescent="0.25"/>
    <row r="560" ht="33.75" customHeight="1" x14ac:dyDescent="0.25"/>
    <row r="561" ht="33.75" customHeight="1" x14ac:dyDescent="0.25"/>
    <row r="562" ht="33.75" customHeight="1" x14ac:dyDescent="0.25"/>
    <row r="563" ht="33.75" customHeight="1" x14ac:dyDescent="0.25"/>
    <row r="564" ht="33.75" customHeight="1" x14ac:dyDescent="0.25"/>
    <row r="565" ht="33.75" customHeight="1" x14ac:dyDescent="0.25"/>
    <row r="566" ht="33.75" customHeight="1" x14ac:dyDescent="0.25"/>
    <row r="567" ht="33.75" customHeight="1" x14ac:dyDescent="0.25"/>
    <row r="568" ht="33.75" customHeight="1" x14ac:dyDescent="0.25"/>
    <row r="569" ht="33.75" customHeight="1" x14ac:dyDescent="0.25"/>
    <row r="570" ht="33.75" customHeight="1" x14ac:dyDescent="0.25"/>
    <row r="571" ht="33.75" customHeight="1" x14ac:dyDescent="0.25"/>
    <row r="572" ht="33.75" customHeight="1" x14ac:dyDescent="0.25"/>
    <row r="573" ht="33.75" customHeight="1" x14ac:dyDescent="0.25"/>
    <row r="574" ht="33.75" customHeight="1" x14ac:dyDescent="0.25"/>
    <row r="575" ht="33.75" customHeight="1" x14ac:dyDescent="0.25"/>
    <row r="576" ht="33.75" customHeight="1" x14ac:dyDescent="0.25"/>
    <row r="577" ht="33.75" customHeight="1" x14ac:dyDescent="0.25"/>
    <row r="578" ht="33.75" customHeight="1" x14ac:dyDescent="0.25"/>
    <row r="579" ht="33.75" customHeight="1" x14ac:dyDescent="0.25"/>
    <row r="580" ht="33.75" customHeight="1" x14ac:dyDescent="0.25"/>
    <row r="581" ht="33.75" customHeight="1" x14ac:dyDescent="0.25"/>
    <row r="582" ht="33.75" customHeight="1" x14ac:dyDescent="0.25"/>
    <row r="583" ht="33.75" customHeight="1" x14ac:dyDescent="0.25"/>
    <row r="584" ht="33.75" customHeight="1" x14ac:dyDescent="0.25"/>
    <row r="585" ht="33.75" customHeight="1" x14ac:dyDescent="0.25"/>
    <row r="586" ht="33.75" customHeight="1" x14ac:dyDescent="0.25"/>
    <row r="587" ht="33.75" customHeight="1" x14ac:dyDescent="0.25"/>
    <row r="588" ht="33.75" customHeight="1" x14ac:dyDescent="0.25"/>
    <row r="589" ht="33.75" customHeight="1" x14ac:dyDescent="0.25"/>
    <row r="590" ht="33.75" customHeight="1" x14ac:dyDescent="0.25"/>
    <row r="591" ht="33.75" customHeight="1" x14ac:dyDescent="0.25"/>
    <row r="592" ht="33.75" customHeight="1" x14ac:dyDescent="0.25"/>
    <row r="593" ht="33.75" customHeight="1" x14ac:dyDescent="0.25"/>
    <row r="594" ht="33.75" customHeight="1" x14ac:dyDescent="0.25"/>
    <row r="595" ht="33.75" customHeight="1" x14ac:dyDescent="0.25"/>
    <row r="596" ht="33.75" customHeight="1" x14ac:dyDescent="0.25"/>
    <row r="597" ht="33.75" customHeight="1" x14ac:dyDescent="0.25"/>
    <row r="598" ht="33.75" customHeight="1" x14ac:dyDescent="0.25"/>
    <row r="599" ht="33.75" customHeight="1" x14ac:dyDescent="0.25"/>
    <row r="600" ht="33.75" customHeight="1" x14ac:dyDescent="0.25"/>
    <row r="601" ht="33.75" customHeight="1" x14ac:dyDescent="0.25"/>
    <row r="602" ht="33.75" customHeight="1" x14ac:dyDescent="0.25"/>
    <row r="603" ht="33.75" customHeight="1" x14ac:dyDescent="0.25"/>
    <row r="604" ht="33.75" customHeight="1" x14ac:dyDescent="0.25"/>
    <row r="605" ht="33.75" customHeight="1" x14ac:dyDescent="0.25"/>
    <row r="606" ht="33.75" customHeight="1" x14ac:dyDescent="0.25"/>
    <row r="607" ht="33.75" customHeight="1" x14ac:dyDescent="0.25"/>
    <row r="608" ht="33.75" customHeight="1" x14ac:dyDescent="0.25"/>
    <row r="609" ht="33.75" customHeight="1" x14ac:dyDescent="0.25"/>
    <row r="610" ht="33.75" customHeight="1" x14ac:dyDescent="0.25"/>
    <row r="611" ht="33.75" customHeight="1" x14ac:dyDescent="0.25"/>
    <row r="612" ht="33.75" customHeight="1" x14ac:dyDescent="0.25"/>
    <row r="613" ht="33.75" customHeight="1" x14ac:dyDescent="0.25"/>
    <row r="614" ht="33.75" customHeight="1" x14ac:dyDescent="0.25"/>
    <row r="615" ht="33.75" customHeight="1" x14ac:dyDescent="0.25"/>
    <row r="616" ht="33.75" customHeight="1" x14ac:dyDescent="0.25"/>
    <row r="617" ht="33.75" customHeight="1" x14ac:dyDescent="0.25"/>
    <row r="618" ht="33.75" customHeight="1" x14ac:dyDescent="0.25"/>
    <row r="619" ht="33.75" customHeight="1" x14ac:dyDescent="0.25"/>
    <row r="620" ht="33.75" customHeight="1" x14ac:dyDescent="0.25"/>
    <row r="621" ht="33.75" customHeight="1" x14ac:dyDescent="0.25"/>
    <row r="622" ht="33.75" customHeight="1" x14ac:dyDescent="0.25"/>
    <row r="623" ht="33.75" customHeight="1" x14ac:dyDescent="0.25"/>
    <row r="624" ht="33.75" customHeight="1" x14ac:dyDescent="0.25"/>
    <row r="625" ht="33.75" customHeight="1" x14ac:dyDescent="0.25"/>
    <row r="626" ht="33.75" customHeight="1" x14ac:dyDescent="0.25"/>
    <row r="627" ht="33.75" customHeight="1" x14ac:dyDescent="0.25"/>
    <row r="628" ht="33.75" customHeight="1" x14ac:dyDescent="0.25"/>
    <row r="629" ht="33.75" customHeight="1" x14ac:dyDescent="0.25"/>
    <row r="630" ht="33.75" customHeight="1" x14ac:dyDescent="0.25"/>
    <row r="631" ht="33.75" customHeight="1" x14ac:dyDescent="0.25"/>
    <row r="632" ht="33.75" customHeight="1" x14ac:dyDescent="0.25"/>
    <row r="633" ht="33.75" customHeight="1" x14ac:dyDescent="0.25"/>
    <row r="634" ht="33.75" customHeight="1" x14ac:dyDescent="0.25"/>
    <row r="635" ht="33.75" customHeight="1" x14ac:dyDescent="0.25"/>
    <row r="636" ht="33.75" customHeight="1" x14ac:dyDescent="0.25"/>
    <row r="637" ht="33.75" customHeight="1" x14ac:dyDescent="0.25"/>
    <row r="638" ht="33.75" customHeight="1" x14ac:dyDescent="0.25"/>
    <row r="639" ht="33.75" customHeight="1" x14ac:dyDescent="0.25"/>
    <row r="640" ht="33.75" customHeight="1" x14ac:dyDescent="0.25"/>
    <row r="641" ht="33.75" customHeight="1" x14ac:dyDescent="0.25"/>
    <row r="642" ht="33.75" customHeight="1" x14ac:dyDescent="0.25"/>
    <row r="643" ht="33.75" customHeight="1" x14ac:dyDescent="0.25"/>
    <row r="644" ht="33.75" customHeight="1" x14ac:dyDescent="0.25"/>
    <row r="645" ht="33.75" customHeight="1" x14ac:dyDescent="0.25"/>
    <row r="646" ht="33.75" customHeight="1" x14ac:dyDescent="0.25"/>
    <row r="647" ht="33.75" customHeight="1" x14ac:dyDescent="0.25"/>
    <row r="648" ht="33.75" customHeight="1" x14ac:dyDescent="0.25"/>
    <row r="649" ht="33.75" customHeight="1" x14ac:dyDescent="0.25"/>
    <row r="650" ht="33.75" customHeight="1" x14ac:dyDescent="0.25"/>
    <row r="651" ht="33.75" customHeight="1" x14ac:dyDescent="0.25"/>
    <row r="652" ht="33.75" customHeight="1" x14ac:dyDescent="0.25"/>
    <row r="653" ht="33.75" customHeight="1" x14ac:dyDescent="0.25"/>
    <row r="654" ht="33.75" customHeight="1" x14ac:dyDescent="0.25"/>
    <row r="655" ht="33.75" customHeight="1" x14ac:dyDescent="0.25"/>
    <row r="656" ht="33.75" customHeight="1" x14ac:dyDescent="0.25"/>
    <row r="657" ht="33.75" customHeight="1" x14ac:dyDescent="0.25"/>
    <row r="658" ht="33.75" customHeight="1" x14ac:dyDescent="0.25"/>
    <row r="659" ht="33.75" customHeight="1" x14ac:dyDescent="0.25"/>
    <row r="660" ht="33.75" customHeight="1" x14ac:dyDescent="0.25"/>
    <row r="661" ht="33.75" customHeight="1" x14ac:dyDescent="0.25"/>
    <row r="662" ht="33.75" customHeight="1" x14ac:dyDescent="0.25"/>
    <row r="663" ht="33.75" customHeight="1" x14ac:dyDescent="0.25"/>
    <row r="664" ht="33.75" customHeight="1" x14ac:dyDescent="0.25"/>
    <row r="665" ht="33.75" customHeight="1" x14ac:dyDescent="0.25"/>
    <row r="666" ht="33.75" customHeight="1" x14ac:dyDescent="0.25"/>
    <row r="667" ht="33.75" customHeight="1" x14ac:dyDescent="0.25"/>
    <row r="668" ht="33.75" customHeight="1" x14ac:dyDescent="0.25"/>
    <row r="669" ht="33.75" customHeight="1" x14ac:dyDescent="0.25"/>
    <row r="670" ht="33.75" customHeight="1" x14ac:dyDescent="0.25"/>
    <row r="671" ht="33.75" customHeight="1" x14ac:dyDescent="0.25"/>
    <row r="672" ht="33.75" customHeight="1" x14ac:dyDescent="0.25"/>
    <row r="673" ht="33.75" customHeight="1" x14ac:dyDescent="0.25"/>
    <row r="674" ht="33.75" customHeight="1" x14ac:dyDescent="0.25"/>
    <row r="675" ht="33.75" customHeight="1" x14ac:dyDescent="0.25"/>
    <row r="676" ht="33.75" customHeight="1" x14ac:dyDescent="0.25"/>
    <row r="677" ht="33.75" customHeight="1" x14ac:dyDescent="0.25"/>
    <row r="678" ht="33.75" customHeight="1" x14ac:dyDescent="0.25"/>
    <row r="679" ht="33.75" customHeight="1" x14ac:dyDescent="0.25"/>
    <row r="680" ht="33.75" customHeight="1" x14ac:dyDescent="0.25"/>
    <row r="681" ht="33.75" customHeight="1" x14ac:dyDescent="0.25"/>
    <row r="682" ht="33.75" customHeight="1" x14ac:dyDescent="0.25"/>
    <row r="683" ht="33.75" customHeight="1" x14ac:dyDescent="0.25"/>
    <row r="684" ht="33.75" customHeight="1" x14ac:dyDescent="0.25"/>
    <row r="685" ht="33.75" customHeight="1" x14ac:dyDescent="0.25"/>
    <row r="686" ht="33.75" customHeight="1" x14ac:dyDescent="0.25"/>
    <row r="687" ht="33.75" customHeight="1" x14ac:dyDescent="0.25"/>
    <row r="688" ht="33.75" customHeight="1" x14ac:dyDescent="0.25"/>
    <row r="689" ht="33.75" customHeight="1" x14ac:dyDescent="0.25"/>
    <row r="690" ht="33.75" customHeight="1" x14ac:dyDescent="0.25"/>
    <row r="691" ht="33.75" customHeight="1" x14ac:dyDescent="0.25"/>
    <row r="692" ht="33.75" customHeight="1" x14ac:dyDescent="0.25"/>
    <row r="693" ht="33.75" customHeight="1" x14ac:dyDescent="0.25"/>
    <row r="694" ht="33.75" customHeight="1" x14ac:dyDescent="0.25"/>
    <row r="695" ht="33.75" customHeight="1" x14ac:dyDescent="0.25"/>
    <row r="696" ht="33.75" customHeight="1" x14ac:dyDescent="0.25"/>
    <row r="697" ht="33.75" customHeight="1" x14ac:dyDescent="0.25"/>
    <row r="698" ht="33.75" customHeight="1" x14ac:dyDescent="0.25"/>
    <row r="699" ht="33.75" customHeight="1" x14ac:dyDescent="0.25"/>
    <row r="700" ht="33.75" customHeight="1" x14ac:dyDescent="0.25"/>
    <row r="701" ht="33.75" customHeight="1" x14ac:dyDescent="0.25"/>
    <row r="702" ht="33.75" customHeight="1" x14ac:dyDescent="0.25"/>
    <row r="703" ht="33.75" customHeight="1" x14ac:dyDescent="0.25"/>
    <row r="704" ht="33.75" customHeight="1" x14ac:dyDescent="0.25"/>
    <row r="705" ht="33.75" customHeight="1" x14ac:dyDescent="0.25"/>
    <row r="706" ht="33.75" customHeight="1" x14ac:dyDescent="0.25"/>
    <row r="707" ht="33.75" customHeight="1" x14ac:dyDescent="0.25"/>
    <row r="708" ht="33.75" customHeight="1" x14ac:dyDescent="0.25"/>
    <row r="709" ht="33.75" customHeight="1" x14ac:dyDescent="0.25"/>
    <row r="710" ht="33.75" customHeight="1" x14ac:dyDescent="0.25"/>
    <row r="711" ht="33.75" customHeight="1" x14ac:dyDescent="0.25"/>
    <row r="712" ht="33.75" customHeight="1" x14ac:dyDescent="0.25"/>
    <row r="713" ht="33.75" customHeight="1" x14ac:dyDescent="0.25"/>
    <row r="714" ht="33.75" customHeight="1" x14ac:dyDescent="0.25"/>
    <row r="715" ht="33.75" customHeight="1" x14ac:dyDescent="0.25"/>
    <row r="716" ht="33.75" customHeight="1" x14ac:dyDescent="0.25"/>
    <row r="717" ht="33.75" customHeight="1" x14ac:dyDescent="0.25"/>
    <row r="718" ht="33.75" customHeight="1" x14ac:dyDescent="0.25"/>
    <row r="719" ht="33.75" customHeight="1" x14ac:dyDescent="0.25"/>
    <row r="720" ht="33.75" customHeight="1" x14ac:dyDescent="0.25"/>
    <row r="721" ht="33.75" customHeight="1" x14ac:dyDescent="0.25"/>
    <row r="722" ht="33.75" customHeight="1" x14ac:dyDescent="0.25"/>
    <row r="723" ht="33.75" customHeight="1" x14ac:dyDescent="0.25"/>
    <row r="724" ht="33.75" customHeight="1" x14ac:dyDescent="0.25"/>
    <row r="725" ht="33.75" customHeight="1" x14ac:dyDescent="0.25"/>
    <row r="726" ht="33.75" customHeight="1" x14ac:dyDescent="0.25"/>
    <row r="727" ht="33.75" customHeight="1" x14ac:dyDescent="0.25"/>
    <row r="728" ht="33.75" customHeight="1" x14ac:dyDescent="0.25"/>
    <row r="729" ht="33.75" customHeight="1" x14ac:dyDescent="0.25"/>
    <row r="730" ht="33.75" customHeight="1" x14ac:dyDescent="0.25"/>
    <row r="731" ht="33.75" customHeight="1" x14ac:dyDescent="0.25"/>
    <row r="732" ht="33.75" customHeight="1" x14ac:dyDescent="0.25"/>
    <row r="733" ht="33.75" customHeight="1" x14ac:dyDescent="0.25"/>
    <row r="734" ht="33.75" customHeight="1" x14ac:dyDescent="0.25"/>
    <row r="735" ht="33.75" customHeight="1" x14ac:dyDescent="0.25"/>
    <row r="736" ht="33.75" customHeight="1" x14ac:dyDescent="0.25"/>
    <row r="737" ht="33.75" customHeight="1" x14ac:dyDescent="0.25"/>
    <row r="738" ht="33.75" customHeight="1" x14ac:dyDescent="0.25"/>
    <row r="739" ht="33.75" customHeight="1" x14ac:dyDescent="0.25"/>
    <row r="740" ht="33.75" customHeight="1" x14ac:dyDescent="0.25"/>
    <row r="741" ht="33.75" customHeight="1" x14ac:dyDescent="0.25"/>
    <row r="742" ht="33.75" customHeight="1" x14ac:dyDescent="0.25"/>
    <row r="743" ht="33.75" customHeight="1" x14ac:dyDescent="0.25"/>
    <row r="744" ht="33.75" customHeight="1" x14ac:dyDescent="0.25"/>
    <row r="745" ht="33.75" customHeight="1" x14ac:dyDescent="0.25"/>
    <row r="746" ht="33.75" customHeight="1" x14ac:dyDescent="0.25"/>
    <row r="747" ht="33.75" customHeight="1" x14ac:dyDescent="0.25"/>
    <row r="748" ht="33.75" customHeight="1" x14ac:dyDescent="0.25"/>
    <row r="749" ht="33.75" customHeight="1" x14ac:dyDescent="0.25"/>
    <row r="750" ht="33.75" customHeight="1" x14ac:dyDescent="0.25"/>
    <row r="751" ht="33.75" customHeight="1" x14ac:dyDescent="0.25"/>
    <row r="752" ht="33.75" customHeight="1" x14ac:dyDescent="0.25"/>
    <row r="753" ht="33.75" customHeight="1" x14ac:dyDescent="0.25"/>
    <row r="754" ht="33.75" customHeight="1" x14ac:dyDescent="0.25"/>
    <row r="755" ht="33.75" customHeight="1" x14ac:dyDescent="0.25"/>
    <row r="756" ht="33.75" customHeight="1" x14ac:dyDescent="0.25"/>
    <row r="757" ht="33.75" customHeight="1" x14ac:dyDescent="0.25"/>
    <row r="758" ht="33.75" customHeight="1" x14ac:dyDescent="0.25"/>
    <row r="759" ht="33.75" customHeight="1" x14ac:dyDescent="0.25"/>
    <row r="760" ht="33.75" customHeight="1" x14ac:dyDescent="0.25"/>
    <row r="761" ht="33.75" customHeight="1" x14ac:dyDescent="0.25"/>
    <row r="762" ht="33.75" customHeight="1" x14ac:dyDescent="0.25"/>
    <row r="763" ht="33.75" customHeight="1" x14ac:dyDescent="0.25"/>
    <row r="764" ht="33.75" customHeight="1" x14ac:dyDescent="0.25"/>
    <row r="765" ht="33.75" customHeight="1" x14ac:dyDescent="0.25"/>
    <row r="766" ht="33.75" customHeight="1" x14ac:dyDescent="0.25"/>
    <row r="767" ht="33.75" customHeight="1" x14ac:dyDescent="0.25"/>
    <row r="768" ht="33.75" customHeight="1" x14ac:dyDescent="0.25"/>
    <row r="769" ht="33.75" customHeight="1" x14ac:dyDescent="0.25"/>
    <row r="770" ht="33.75" customHeight="1" x14ac:dyDescent="0.25"/>
    <row r="771" ht="33.75" customHeight="1" x14ac:dyDescent="0.25"/>
    <row r="772" ht="33.75" customHeight="1" x14ac:dyDescent="0.25"/>
    <row r="773" ht="33.75" customHeight="1" x14ac:dyDescent="0.25"/>
    <row r="774" ht="33.75" customHeight="1" x14ac:dyDescent="0.25"/>
    <row r="775" ht="33.75" customHeight="1" x14ac:dyDescent="0.25"/>
    <row r="776" ht="33.75" customHeight="1" x14ac:dyDescent="0.25"/>
    <row r="777" ht="33.75" customHeight="1" x14ac:dyDescent="0.25"/>
    <row r="778" ht="33.75" customHeight="1" x14ac:dyDescent="0.25"/>
    <row r="779" ht="33.75" customHeight="1" x14ac:dyDescent="0.25"/>
    <row r="780" ht="33.75" customHeight="1" x14ac:dyDescent="0.25"/>
    <row r="781" ht="33.75" customHeight="1" x14ac:dyDescent="0.25"/>
    <row r="782" ht="33.75" customHeight="1" x14ac:dyDescent="0.25"/>
    <row r="783" ht="33.75" customHeight="1" x14ac:dyDescent="0.25"/>
    <row r="784" ht="33.75" customHeight="1" x14ac:dyDescent="0.25"/>
    <row r="785" ht="33.75" customHeight="1" x14ac:dyDescent="0.25"/>
    <row r="786" ht="33.75" customHeight="1" x14ac:dyDescent="0.25"/>
    <row r="787" ht="33.75" customHeight="1" x14ac:dyDescent="0.25"/>
    <row r="788" ht="33.75" customHeight="1" x14ac:dyDescent="0.25"/>
    <row r="789" ht="33.75" customHeight="1" x14ac:dyDescent="0.25"/>
    <row r="790" ht="33.75" customHeight="1" x14ac:dyDescent="0.25"/>
    <row r="791" ht="33.75" customHeight="1" x14ac:dyDescent="0.25"/>
    <row r="792" ht="33.75" customHeight="1" x14ac:dyDescent="0.25"/>
    <row r="793" ht="33.75" customHeight="1" x14ac:dyDescent="0.25"/>
    <row r="794" ht="33.75" customHeight="1" x14ac:dyDescent="0.25"/>
    <row r="795" ht="33.75" customHeight="1" x14ac:dyDescent="0.25"/>
    <row r="796" ht="33.75" customHeight="1" x14ac:dyDescent="0.25"/>
    <row r="797" ht="33.75" customHeight="1" x14ac:dyDescent="0.25"/>
    <row r="798" ht="33.75" customHeight="1" x14ac:dyDescent="0.25"/>
    <row r="799" ht="33.75" customHeight="1" x14ac:dyDescent="0.25"/>
    <row r="800" ht="33.75" customHeight="1" x14ac:dyDescent="0.25"/>
    <row r="801" ht="33.75" customHeight="1" x14ac:dyDescent="0.25"/>
    <row r="802" ht="33.75" customHeight="1" x14ac:dyDescent="0.25"/>
    <row r="803" ht="33.75" customHeight="1" x14ac:dyDescent="0.25"/>
    <row r="804" ht="33.75" customHeight="1" x14ac:dyDescent="0.25"/>
    <row r="805" ht="33.75" customHeight="1" x14ac:dyDescent="0.25"/>
    <row r="806" ht="33.75" customHeight="1" x14ac:dyDescent="0.25"/>
    <row r="807" ht="33.75" customHeight="1" x14ac:dyDescent="0.25"/>
    <row r="808" ht="33.75" customHeight="1" x14ac:dyDescent="0.25"/>
    <row r="809" ht="33.75" customHeight="1" x14ac:dyDescent="0.25"/>
    <row r="810" ht="33.75" customHeight="1" x14ac:dyDescent="0.25"/>
    <row r="811" ht="33.75" customHeight="1" x14ac:dyDescent="0.25"/>
    <row r="812" ht="33.75" customHeight="1" x14ac:dyDescent="0.25"/>
    <row r="813" ht="33.75" customHeight="1" x14ac:dyDescent="0.25"/>
    <row r="814" ht="33.75" customHeight="1" x14ac:dyDescent="0.25"/>
    <row r="815" ht="33.75" customHeight="1" x14ac:dyDescent="0.25"/>
    <row r="816" ht="33.75" customHeight="1" x14ac:dyDescent="0.25"/>
    <row r="817" ht="33.75" customHeight="1" x14ac:dyDescent="0.25"/>
    <row r="818" ht="33.75" customHeight="1" x14ac:dyDescent="0.25"/>
    <row r="819" ht="33.75" customHeight="1" x14ac:dyDescent="0.25"/>
    <row r="820" ht="33.75" customHeight="1" x14ac:dyDescent="0.25"/>
    <row r="821" ht="33.75" customHeight="1" x14ac:dyDescent="0.25"/>
    <row r="822" ht="33.75" customHeight="1" x14ac:dyDescent="0.25"/>
    <row r="823" ht="33.75" customHeight="1" x14ac:dyDescent="0.25"/>
    <row r="824" ht="33.75" customHeight="1" x14ac:dyDescent="0.25"/>
    <row r="825" ht="33.75" customHeight="1" x14ac:dyDescent="0.25"/>
    <row r="826" ht="33.75" customHeight="1" x14ac:dyDescent="0.25"/>
    <row r="827" ht="33.75" customHeight="1" x14ac:dyDescent="0.25"/>
    <row r="828" ht="33.75" customHeight="1" x14ac:dyDescent="0.25"/>
    <row r="829" ht="33.75" customHeight="1" x14ac:dyDescent="0.25"/>
    <row r="830" ht="33.75" customHeight="1" x14ac:dyDescent="0.25"/>
    <row r="831" ht="33.75" customHeight="1" x14ac:dyDescent="0.25"/>
    <row r="832" ht="33.75" customHeight="1" x14ac:dyDescent="0.25"/>
    <row r="833" ht="33.75" customHeight="1" x14ac:dyDescent="0.25"/>
    <row r="834" ht="33.75" customHeight="1" x14ac:dyDescent="0.25"/>
    <row r="835" ht="33.75" customHeight="1" x14ac:dyDescent="0.25"/>
    <row r="836" ht="33.75" customHeight="1" x14ac:dyDescent="0.25"/>
    <row r="837" ht="33.75" customHeight="1" x14ac:dyDescent="0.25"/>
    <row r="838" ht="33.75" customHeight="1" x14ac:dyDescent="0.25"/>
    <row r="839" ht="33.75" customHeight="1" x14ac:dyDescent="0.25"/>
    <row r="840" ht="33.75" customHeight="1" x14ac:dyDescent="0.25"/>
    <row r="841" ht="33.75" customHeight="1" x14ac:dyDescent="0.25"/>
    <row r="842" ht="33.75" customHeight="1" x14ac:dyDescent="0.25"/>
    <row r="843" ht="33.75" customHeight="1" x14ac:dyDescent="0.25"/>
    <row r="844" ht="33.75" customHeight="1" x14ac:dyDescent="0.25"/>
    <row r="845" ht="33.75" customHeight="1" x14ac:dyDescent="0.25"/>
    <row r="846" ht="33.75" customHeight="1" x14ac:dyDescent="0.25"/>
    <row r="847" ht="33.75" customHeight="1" x14ac:dyDescent="0.25"/>
    <row r="848" ht="33.75" customHeight="1" x14ac:dyDescent="0.25"/>
    <row r="849" ht="33.75" customHeight="1" x14ac:dyDescent="0.25"/>
    <row r="850" ht="33.75" customHeight="1" x14ac:dyDescent="0.25"/>
    <row r="851" ht="33.75" customHeight="1" x14ac:dyDescent="0.25"/>
    <row r="852" ht="33.75" customHeight="1" x14ac:dyDescent="0.25"/>
    <row r="853" ht="33.75" customHeight="1" x14ac:dyDescent="0.25"/>
    <row r="854" ht="33.75" customHeight="1" x14ac:dyDescent="0.25"/>
    <row r="855" ht="33.75" customHeight="1" x14ac:dyDescent="0.25"/>
    <row r="856" ht="33.75" customHeight="1" x14ac:dyDescent="0.25"/>
    <row r="857" ht="33.75" customHeight="1" x14ac:dyDescent="0.25"/>
    <row r="858" ht="33.75" customHeight="1" x14ac:dyDescent="0.25"/>
    <row r="859" ht="33.75" customHeight="1" x14ac:dyDescent="0.25"/>
    <row r="860" ht="33.75" customHeight="1" x14ac:dyDescent="0.25"/>
    <row r="861" ht="33.75" customHeight="1" x14ac:dyDescent="0.25"/>
    <row r="862" ht="33.75" customHeight="1" x14ac:dyDescent="0.25"/>
    <row r="863" ht="33.75" customHeight="1" x14ac:dyDescent="0.25"/>
    <row r="864" ht="33.75" customHeight="1" x14ac:dyDescent="0.25"/>
    <row r="865" ht="33.75" customHeight="1" x14ac:dyDescent="0.25"/>
    <row r="866" ht="33.75" customHeight="1" x14ac:dyDescent="0.25"/>
    <row r="867" ht="33.75" customHeight="1" x14ac:dyDescent="0.25"/>
    <row r="868" ht="33.75" customHeight="1" x14ac:dyDescent="0.25"/>
    <row r="869" ht="33.75" customHeight="1" x14ac:dyDescent="0.25"/>
    <row r="870" ht="33.75" customHeight="1" x14ac:dyDescent="0.25"/>
    <row r="871" ht="33.75" customHeight="1" x14ac:dyDescent="0.25"/>
    <row r="872" ht="33.75" customHeight="1" x14ac:dyDescent="0.25"/>
    <row r="873" ht="33.75" customHeight="1" x14ac:dyDescent="0.25"/>
    <row r="874" ht="33.75" customHeight="1" x14ac:dyDescent="0.25"/>
    <row r="875" ht="33.75" customHeight="1" x14ac:dyDescent="0.25"/>
    <row r="876" ht="33.75" customHeight="1" x14ac:dyDescent="0.25"/>
    <row r="877" ht="33.75" customHeight="1" x14ac:dyDescent="0.25"/>
    <row r="878" ht="33.75" customHeight="1" x14ac:dyDescent="0.25"/>
    <row r="879" ht="33.75" customHeight="1" x14ac:dyDescent="0.25"/>
    <row r="880" ht="33.75" customHeight="1" x14ac:dyDescent="0.25"/>
    <row r="881" ht="33.75" customHeight="1" x14ac:dyDescent="0.25"/>
    <row r="882" ht="33.75" customHeight="1" x14ac:dyDescent="0.25"/>
    <row r="883" ht="33.75" customHeight="1" x14ac:dyDescent="0.25"/>
    <row r="884" ht="33.75" customHeight="1" x14ac:dyDescent="0.25"/>
    <row r="885" ht="33.75" customHeight="1" x14ac:dyDescent="0.25"/>
    <row r="886" ht="33.75" customHeight="1" x14ac:dyDescent="0.25"/>
    <row r="887" ht="33.75" customHeight="1" x14ac:dyDescent="0.25"/>
    <row r="888" ht="33.75" customHeight="1" x14ac:dyDescent="0.25"/>
    <row r="889" ht="33.75" customHeight="1" x14ac:dyDescent="0.25"/>
    <row r="890" ht="33.75" customHeight="1" x14ac:dyDescent="0.25"/>
    <row r="891" ht="33.75" customHeight="1" x14ac:dyDescent="0.25"/>
    <row r="892" ht="33.75" customHeight="1" x14ac:dyDescent="0.25"/>
    <row r="893" ht="33.75" customHeight="1" x14ac:dyDescent="0.25"/>
    <row r="894" ht="33.75" customHeight="1" x14ac:dyDescent="0.25"/>
    <row r="895" ht="33.75" customHeight="1" x14ac:dyDescent="0.25"/>
    <row r="896" ht="33.75" customHeight="1" x14ac:dyDescent="0.25"/>
    <row r="897" ht="33.75" customHeight="1" x14ac:dyDescent="0.25"/>
    <row r="898" ht="33.75" customHeight="1" x14ac:dyDescent="0.25"/>
    <row r="899" ht="33.75" customHeight="1" x14ac:dyDescent="0.25"/>
    <row r="900" ht="33.75" customHeight="1" x14ac:dyDescent="0.25"/>
    <row r="901" ht="33.75" customHeight="1" x14ac:dyDescent="0.25"/>
    <row r="902" ht="33.75" customHeight="1" x14ac:dyDescent="0.25"/>
    <row r="903" ht="33.75" customHeight="1" x14ac:dyDescent="0.25"/>
    <row r="904" ht="33.75" customHeight="1" x14ac:dyDescent="0.25"/>
    <row r="905" ht="33.75" customHeight="1" x14ac:dyDescent="0.25"/>
    <row r="906" ht="33.75" customHeight="1" x14ac:dyDescent="0.25"/>
    <row r="907" ht="33.75" customHeight="1" x14ac:dyDescent="0.25"/>
    <row r="908" ht="33.75" customHeight="1" x14ac:dyDescent="0.25"/>
    <row r="909" ht="33.75" customHeight="1" x14ac:dyDescent="0.25"/>
    <row r="910" ht="33.75" customHeight="1" x14ac:dyDescent="0.25"/>
    <row r="911" ht="33.75" customHeight="1" x14ac:dyDescent="0.25"/>
    <row r="912" ht="33.75" customHeight="1" x14ac:dyDescent="0.25"/>
    <row r="913" ht="33.75" customHeight="1" x14ac:dyDescent="0.25"/>
    <row r="914" ht="33.75" customHeight="1" x14ac:dyDescent="0.25"/>
    <row r="915" ht="33.75" customHeight="1" x14ac:dyDescent="0.25"/>
    <row r="916" ht="33.75" customHeight="1" x14ac:dyDescent="0.25"/>
    <row r="917" ht="33.75" customHeight="1" x14ac:dyDescent="0.25"/>
    <row r="918" ht="33.75" customHeight="1" x14ac:dyDescent="0.25"/>
    <row r="919" ht="33.75" customHeight="1" x14ac:dyDescent="0.25"/>
    <row r="920" ht="33.75" customHeight="1" x14ac:dyDescent="0.25"/>
    <row r="921" ht="33.75" customHeight="1" x14ac:dyDescent="0.25"/>
    <row r="922" ht="33.75" customHeight="1" x14ac:dyDescent="0.25"/>
    <row r="923" ht="33.75" customHeight="1" x14ac:dyDescent="0.25"/>
    <row r="924" ht="33.75" customHeight="1" x14ac:dyDescent="0.25"/>
    <row r="925" ht="33.75" customHeight="1" x14ac:dyDescent="0.25"/>
    <row r="926" ht="33.75" customHeight="1" x14ac:dyDescent="0.25"/>
    <row r="927" ht="33.75" customHeight="1" x14ac:dyDescent="0.25"/>
    <row r="928" ht="33.75" customHeight="1" x14ac:dyDescent="0.25"/>
    <row r="929" ht="33.75" customHeight="1" x14ac:dyDescent="0.25"/>
    <row r="930" ht="33.75" customHeight="1" x14ac:dyDescent="0.25"/>
    <row r="931" ht="33.75" customHeight="1" x14ac:dyDescent="0.25"/>
    <row r="932" ht="33.75" customHeight="1" x14ac:dyDescent="0.25"/>
    <row r="933" ht="33.75" customHeight="1" x14ac:dyDescent="0.25"/>
    <row r="934" ht="33.75" customHeight="1" x14ac:dyDescent="0.25"/>
    <row r="935" ht="33.75" customHeight="1" x14ac:dyDescent="0.25"/>
    <row r="936" ht="33.75" customHeight="1" x14ac:dyDescent="0.25"/>
    <row r="937" ht="33.75" customHeight="1" x14ac:dyDescent="0.25"/>
    <row r="938" ht="33.75" customHeight="1" x14ac:dyDescent="0.25"/>
    <row r="939" ht="33.75" customHeight="1" x14ac:dyDescent="0.25"/>
    <row r="940" ht="33.75" customHeight="1" x14ac:dyDescent="0.25"/>
    <row r="941" ht="33.75" customHeight="1" x14ac:dyDescent="0.25"/>
    <row r="942" ht="33.75" customHeight="1" x14ac:dyDescent="0.25"/>
    <row r="943" ht="33.75" customHeight="1" x14ac:dyDescent="0.25"/>
    <row r="944" ht="33.75" customHeight="1" x14ac:dyDescent="0.25"/>
    <row r="945" ht="33.75" customHeight="1" x14ac:dyDescent="0.25"/>
    <row r="946" ht="33.75" customHeight="1" x14ac:dyDescent="0.25"/>
    <row r="947" ht="33.75" customHeight="1" x14ac:dyDescent="0.25"/>
    <row r="948" ht="33.75" customHeight="1" x14ac:dyDescent="0.25"/>
    <row r="949" ht="33.75" customHeight="1" x14ac:dyDescent="0.25"/>
    <row r="950" ht="33.75" customHeight="1" x14ac:dyDescent="0.25"/>
    <row r="951" ht="33.75" customHeight="1" x14ac:dyDescent="0.25"/>
    <row r="952" ht="33.75" customHeight="1" x14ac:dyDescent="0.25"/>
    <row r="953" ht="33.75" customHeight="1" x14ac:dyDescent="0.25"/>
    <row r="954" ht="33.75" customHeight="1" x14ac:dyDescent="0.25"/>
    <row r="955" ht="33.75" customHeight="1" x14ac:dyDescent="0.25"/>
    <row r="956" ht="33.75" customHeight="1" x14ac:dyDescent="0.25"/>
    <row r="957" ht="33.75" customHeight="1" x14ac:dyDescent="0.25"/>
    <row r="958" ht="33.75" customHeight="1" x14ac:dyDescent="0.25"/>
    <row r="959" ht="33.75" customHeight="1" x14ac:dyDescent="0.25"/>
    <row r="960" ht="33.75" customHeight="1" x14ac:dyDescent="0.25"/>
    <row r="961" ht="33.75" customHeight="1" x14ac:dyDescent="0.25"/>
    <row r="962" ht="33.75" customHeight="1" x14ac:dyDescent="0.25"/>
    <row r="963" ht="33.75" customHeight="1" x14ac:dyDescent="0.25"/>
    <row r="964" ht="33.75" customHeight="1" x14ac:dyDescent="0.25"/>
    <row r="965" ht="33.75" customHeight="1" x14ac:dyDescent="0.25"/>
    <row r="966" ht="33.75" customHeight="1" x14ac:dyDescent="0.25"/>
    <row r="967" ht="33.75" customHeight="1" x14ac:dyDescent="0.25"/>
    <row r="968" ht="33.75" customHeight="1" x14ac:dyDescent="0.25"/>
    <row r="969" ht="33.75" customHeight="1" x14ac:dyDescent="0.25"/>
    <row r="970" ht="33.75" customHeight="1" x14ac:dyDescent="0.25"/>
    <row r="971" ht="33.75" customHeight="1" x14ac:dyDescent="0.25"/>
    <row r="972" ht="33.75" customHeight="1" x14ac:dyDescent="0.25"/>
    <row r="973" ht="33.75" customHeight="1" x14ac:dyDescent="0.25"/>
    <row r="974" ht="33.75" customHeight="1" x14ac:dyDescent="0.25"/>
    <row r="975" ht="33.75" customHeight="1" x14ac:dyDescent="0.25"/>
    <row r="976" ht="33.75" customHeight="1" x14ac:dyDescent="0.25"/>
    <row r="977" ht="33.75" customHeight="1" x14ac:dyDescent="0.25"/>
    <row r="978" ht="33.75" customHeight="1" x14ac:dyDescent="0.25"/>
    <row r="979" ht="33.75" customHeight="1" x14ac:dyDescent="0.25"/>
    <row r="980" ht="33.75" customHeight="1" x14ac:dyDescent="0.25"/>
    <row r="981" ht="33.75" customHeight="1" x14ac:dyDescent="0.25"/>
    <row r="982" ht="33.75" customHeight="1" x14ac:dyDescent="0.25"/>
    <row r="983" ht="33.75" customHeight="1" x14ac:dyDescent="0.25"/>
    <row r="984" ht="33.75" customHeight="1" x14ac:dyDescent="0.25"/>
    <row r="985" ht="33.75" customHeight="1" x14ac:dyDescent="0.25"/>
    <row r="986" ht="33.75" customHeight="1" x14ac:dyDescent="0.25"/>
    <row r="987" ht="33.75" customHeight="1" x14ac:dyDescent="0.25"/>
    <row r="988" ht="33.75" customHeight="1" x14ac:dyDescent="0.25"/>
    <row r="989" ht="33.75" customHeight="1" x14ac:dyDescent="0.25"/>
    <row r="990" ht="33.75" customHeight="1" x14ac:dyDescent="0.25"/>
    <row r="991" ht="33.75" customHeight="1" x14ac:dyDescent="0.25"/>
    <row r="992" ht="33.75" customHeight="1" x14ac:dyDescent="0.25"/>
    <row r="993" ht="33.75" customHeight="1" x14ac:dyDescent="0.25"/>
    <row r="994" ht="33.75" customHeight="1" x14ac:dyDescent="0.25"/>
    <row r="995" ht="33.75" customHeight="1" x14ac:dyDescent="0.25"/>
    <row r="996" ht="33.75" customHeight="1" x14ac:dyDescent="0.25"/>
    <row r="997" ht="33.75" customHeight="1" x14ac:dyDescent="0.25"/>
    <row r="998" ht="33.75" customHeight="1" x14ac:dyDescent="0.25"/>
    <row r="999" ht="33.75" customHeight="1" x14ac:dyDescent="0.25"/>
    <row r="1000" ht="33.75" customHeight="1" x14ac:dyDescent="0.25"/>
    <row r="1001" ht="33.75" customHeight="1" x14ac:dyDescent="0.25"/>
    <row r="1002" ht="33.75" customHeight="1" x14ac:dyDescent="0.25"/>
    <row r="1003" ht="33.75" customHeight="1" x14ac:dyDescent="0.25"/>
    <row r="1004" ht="33.75" customHeight="1" x14ac:dyDescent="0.25"/>
    <row r="1005" ht="33.75" customHeight="1" x14ac:dyDescent="0.25"/>
    <row r="1006" ht="33.75" customHeight="1" x14ac:dyDescent="0.25"/>
    <row r="1007" ht="33.75" customHeight="1" x14ac:dyDescent="0.25"/>
    <row r="1008" ht="33.75" customHeight="1" x14ac:dyDescent="0.25"/>
    <row r="1009" ht="33.75" customHeight="1" x14ac:dyDescent="0.25"/>
    <row r="1010" ht="33.75" customHeight="1" x14ac:dyDescent="0.25"/>
    <row r="1011" ht="33.75" customHeight="1" x14ac:dyDescent="0.25"/>
    <row r="1012" ht="33.75" customHeight="1" x14ac:dyDescent="0.25"/>
    <row r="1013" ht="33.75" customHeight="1" x14ac:dyDescent="0.25"/>
    <row r="1014" ht="33.75" customHeight="1" x14ac:dyDescent="0.25"/>
  </sheetData>
  <autoFilter ref="A4:CH50"/>
  <mergeCells count="5">
    <mergeCell ref="F3:G3"/>
    <mergeCell ref="D3:E3"/>
    <mergeCell ref="B3:C3"/>
    <mergeCell ref="H3:I3"/>
    <mergeCell ref="J3:K3"/>
  </mergeCells>
  <conditionalFormatting sqref="B7">
    <cfRule type="duplicateValues" dxfId="0" priority="1"/>
  </conditionalFormatting>
  <dataValidations count="2">
    <dataValidation type="list" allowBlank="1" showErrorMessage="1" sqref="H6 H8:H14 H16:H18 H40:H41 H26:H27 H35:H36 H47:H50 H20:H24 H44:H45 H31:H32">
      <formula1>Bejegyzes</formula1>
    </dataValidation>
    <dataValidation type="list" allowBlank="1" showInputMessage="1" showErrorMessage="1" sqref="H5 H7 H19 H37 H29 H42:H43 H33">
      <formula1>Bejegyzes</formula1>
    </dataValidation>
  </dataValidations>
  <pageMargins left="0.70866141732283472" right="0.70866141732283472" top="0.74803149606299213" bottom="0.74803149606299213" header="0.31496062992125984" footer="0.31496062992125984"/>
  <pageSetup paperSize="9" scale="28" orientation="landscape" r:id="rId1"/>
  <rowBreaks count="2" manualBreakCount="2">
    <brk id="35" max="11" man="1"/>
    <brk id="4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7" workbookViewId="0">
      <selection activeCell="B13" sqref="B13"/>
    </sheetView>
  </sheetViews>
  <sheetFormatPr defaultColWidth="12.5703125" defaultRowHeight="15" customHeight="1" x14ac:dyDescent="0.25"/>
  <cols>
    <col min="1" max="1" width="25.7109375" customWidth="1"/>
    <col min="2" max="2" width="22.140625" customWidth="1"/>
    <col min="3" max="3" width="35.42578125" customWidth="1"/>
    <col min="4" max="4" width="38" customWidth="1"/>
    <col min="5" max="5" width="18.140625" customWidth="1"/>
    <col min="6" max="26" width="8" customWidth="1"/>
  </cols>
  <sheetData>
    <row r="1" spans="1:26" ht="14.25" customHeight="1" x14ac:dyDescent="0.25">
      <c r="A1" s="81" t="s">
        <v>150</v>
      </c>
      <c r="B1" s="82"/>
      <c r="C1" s="82"/>
      <c r="D1" s="9"/>
      <c r="E1" s="9"/>
      <c r="F1" s="2"/>
      <c r="G1" s="2"/>
      <c r="H1" s="2"/>
      <c r="I1" s="2"/>
      <c r="J1" s="2"/>
      <c r="K1" s="2"/>
      <c r="L1" s="2"/>
      <c r="M1" s="2"/>
      <c r="N1" s="2"/>
      <c r="O1" s="2"/>
      <c r="P1" s="2"/>
      <c r="Q1" s="2"/>
      <c r="R1" s="2"/>
      <c r="S1" s="2"/>
      <c r="T1" s="2"/>
      <c r="U1" s="2"/>
      <c r="V1" s="2"/>
      <c r="W1" s="2"/>
      <c r="X1" s="2"/>
      <c r="Y1" s="2"/>
      <c r="Z1" s="2"/>
    </row>
    <row r="2" spans="1:26" ht="14.25" customHeight="1" x14ac:dyDescent="0.25">
      <c r="A2" s="9"/>
      <c r="B2" s="83" t="s">
        <v>151</v>
      </c>
      <c r="C2" s="82"/>
      <c r="D2" s="9"/>
      <c r="E2" s="9"/>
      <c r="F2" s="2"/>
      <c r="G2" s="2"/>
      <c r="H2" s="2"/>
      <c r="I2" s="2"/>
      <c r="J2" s="2"/>
      <c r="K2" s="2"/>
      <c r="L2" s="2"/>
      <c r="M2" s="2"/>
      <c r="N2" s="2"/>
      <c r="O2" s="2"/>
      <c r="P2" s="2"/>
      <c r="Q2" s="2"/>
      <c r="R2" s="2"/>
      <c r="S2" s="2"/>
      <c r="T2" s="2"/>
      <c r="U2" s="2"/>
      <c r="V2" s="2"/>
      <c r="W2" s="2"/>
      <c r="X2" s="2"/>
      <c r="Y2" s="2"/>
      <c r="Z2" s="2"/>
    </row>
    <row r="3" spans="1:26" ht="14.25" customHeight="1" x14ac:dyDescent="0.25">
      <c r="A3" s="9"/>
      <c r="B3" s="83" t="s">
        <v>152</v>
      </c>
      <c r="C3" s="82"/>
      <c r="D3" s="9"/>
      <c r="E3" s="9"/>
      <c r="F3" s="2"/>
      <c r="G3" s="2"/>
      <c r="H3" s="2"/>
      <c r="I3" s="2"/>
      <c r="J3" s="2"/>
      <c r="K3" s="2"/>
      <c r="L3" s="2"/>
      <c r="M3" s="2"/>
      <c r="N3" s="2"/>
      <c r="O3" s="2"/>
      <c r="P3" s="2"/>
      <c r="Q3" s="2"/>
      <c r="R3" s="2"/>
      <c r="S3" s="2"/>
      <c r="T3" s="2"/>
      <c r="U3" s="2"/>
      <c r="V3" s="2"/>
      <c r="W3" s="2"/>
      <c r="X3" s="2"/>
      <c r="Y3" s="2"/>
      <c r="Z3" s="2"/>
    </row>
    <row r="4" spans="1:26" ht="14.25" customHeight="1" x14ac:dyDescent="0.25">
      <c r="A4" s="9"/>
      <c r="B4" s="9"/>
      <c r="C4" s="9"/>
      <c r="D4" s="9"/>
      <c r="E4" s="9"/>
      <c r="F4" s="2"/>
      <c r="G4" s="2"/>
      <c r="H4" s="2"/>
      <c r="I4" s="2"/>
      <c r="J4" s="2"/>
      <c r="K4" s="2"/>
      <c r="L4" s="2"/>
      <c r="M4" s="2"/>
      <c r="N4" s="2"/>
      <c r="O4" s="2"/>
      <c r="P4" s="2"/>
      <c r="Q4" s="2"/>
      <c r="R4" s="2"/>
      <c r="S4" s="2"/>
      <c r="T4" s="2"/>
      <c r="U4" s="2"/>
      <c r="V4" s="2"/>
      <c r="W4" s="2"/>
      <c r="X4" s="2"/>
      <c r="Y4" s="2"/>
      <c r="Z4" s="2"/>
    </row>
    <row r="5" spans="1:26" ht="14.25" customHeight="1" x14ac:dyDescent="0.25">
      <c r="A5" s="9"/>
      <c r="B5" s="9"/>
      <c r="C5" s="9"/>
      <c r="D5" s="9"/>
      <c r="E5" s="9"/>
      <c r="F5" s="2"/>
      <c r="G5" s="2"/>
      <c r="H5" s="2"/>
      <c r="I5" s="2"/>
      <c r="J5" s="2"/>
      <c r="K5" s="2"/>
      <c r="L5" s="2"/>
      <c r="M5" s="2"/>
      <c r="N5" s="2"/>
      <c r="O5" s="2"/>
      <c r="P5" s="2"/>
      <c r="Q5" s="2"/>
      <c r="R5" s="2"/>
      <c r="S5" s="2"/>
      <c r="T5" s="2"/>
      <c r="U5" s="2"/>
      <c r="V5" s="2"/>
      <c r="W5" s="2"/>
      <c r="X5" s="2"/>
      <c r="Y5" s="2"/>
      <c r="Z5" s="2"/>
    </row>
    <row r="6" spans="1:26" ht="32.25" customHeight="1" x14ac:dyDescent="0.25">
      <c r="A6" s="7" t="s">
        <v>153</v>
      </c>
      <c r="B6" s="83" t="s">
        <v>154</v>
      </c>
      <c r="C6" s="82"/>
      <c r="D6" s="82"/>
      <c r="E6" s="82"/>
      <c r="F6" s="2"/>
      <c r="G6" s="2"/>
      <c r="H6" s="2"/>
      <c r="I6" s="2"/>
      <c r="J6" s="2"/>
      <c r="K6" s="2"/>
      <c r="L6" s="2"/>
      <c r="M6" s="2"/>
      <c r="N6" s="2"/>
      <c r="O6" s="2"/>
      <c r="P6" s="2"/>
      <c r="Q6" s="2"/>
      <c r="R6" s="2"/>
      <c r="S6" s="2"/>
      <c r="T6" s="2"/>
      <c r="U6" s="2"/>
      <c r="V6" s="2"/>
      <c r="W6" s="2"/>
      <c r="X6" s="2"/>
      <c r="Y6" s="2"/>
      <c r="Z6" s="2"/>
    </row>
    <row r="7" spans="1:26" ht="30" customHeight="1" x14ac:dyDescent="0.25">
      <c r="A7" s="7" t="s">
        <v>155</v>
      </c>
      <c r="B7" s="83" t="s">
        <v>156</v>
      </c>
      <c r="C7" s="82"/>
      <c r="D7" s="82"/>
      <c r="E7" s="82"/>
      <c r="F7" s="2"/>
      <c r="G7" s="2"/>
      <c r="H7" s="2"/>
      <c r="I7" s="2"/>
      <c r="J7" s="2"/>
      <c r="K7" s="2"/>
      <c r="L7" s="2"/>
      <c r="M7" s="2"/>
      <c r="N7" s="2"/>
      <c r="O7" s="2"/>
      <c r="P7" s="2"/>
      <c r="Q7" s="2"/>
      <c r="R7" s="2"/>
      <c r="S7" s="2"/>
      <c r="T7" s="2"/>
      <c r="U7" s="2"/>
      <c r="V7" s="2"/>
      <c r="W7" s="2"/>
      <c r="X7" s="2"/>
      <c r="Y7" s="2"/>
      <c r="Z7" s="2"/>
    </row>
    <row r="8" spans="1:26" ht="14.25" customHeight="1" x14ac:dyDescent="0.25">
      <c r="A8" s="7"/>
      <c r="B8" s="7" t="s">
        <v>157</v>
      </c>
      <c r="C8" s="6" t="s">
        <v>158</v>
      </c>
      <c r="D8" s="9"/>
      <c r="E8" s="9"/>
      <c r="F8" s="2"/>
      <c r="G8" s="2"/>
      <c r="H8" s="2"/>
      <c r="I8" s="2"/>
      <c r="J8" s="2"/>
      <c r="K8" s="2"/>
      <c r="L8" s="2"/>
      <c r="M8" s="2"/>
      <c r="N8" s="2"/>
      <c r="O8" s="2"/>
      <c r="P8" s="2"/>
      <c r="Q8" s="2"/>
      <c r="R8" s="2"/>
      <c r="S8" s="2"/>
      <c r="T8" s="2"/>
      <c r="U8" s="2"/>
      <c r="V8" s="2"/>
      <c r="W8" s="2"/>
      <c r="X8" s="2"/>
      <c r="Y8" s="2"/>
      <c r="Z8" s="2"/>
    </row>
    <row r="9" spans="1:26" ht="14.25" customHeight="1" x14ac:dyDescent="0.25">
      <c r="A9" s="7"/>
      <c r="B9" s="4" t="s">
        <v>25</v>
      </c>
      <c r="C9" s="6" t="s">
        <v>159</v>
      </c>
      <c r="D9" s="9"/>
      <c r="E9" s="9"/>
      <c r="F9" s="2"/>
      <c r="G9" s="2"/>
      <c r="H9" s="2"/>
      <c r="I9" s="2"/>
      <c r="J9" s="2"/>
      <c r="K9" s="2"/>
      <c r="L9" s="2"/>
      <c r="M9" s="2"/>
      <c r="N9" s="2"/>
      <c r="O9" s="2"/>
      <c r="P9" s="2"/>
      <c r="Q9" s="2"/>
      <c r="R9" s="2"/>
      <c r="S9" s="2"/>
      <c r="T9" s="2"/>
      <c r="U9" s="2"/>
      <c r="V9" s="2"/>
      <c r="W9" s="2"/>
      <c r="X9" s="2"/>
      <c r="Y9" s="2"/>
      <c r="Z9" s="2"/>
    </row>
    <row r="10" spans="1:26" ht="14.25" customHeight="1" x14ac:dyDescent="0.25">
      <c r="A10" s="7"/>
      <c r="B10" s="9" t="s">
        <v>18</v>
      </c>
      <c r="C10" s="6" t="s">
        <v>99</v>
      </c>
      <c r="D10" s="9"/>
      <c r="E10" s="9"/>
      <c r="F10" s="2"/>
      <c r="G10" s="2"/>
      <c r="H10" s="2"/>
      <c r="I10" s="2"/>
      <c r="J10" s="2"/>
      <c r="K10" s="2"/>
      <c r="L10" s="2"/>
      <c r="M10" s="2"/>
      <c r="N10" s="2"/>
      <c r="O10" s="2"/>
      <c r="P10" s="2"/>
      <c r="Q10" s="2"/>
      <c r="R10" s="2"/>
      <c r="S10" s="2"/>
      <c r="T10" s="2"/>
      <c r="U10" s="2"/>
      <c r="V10" s="2"/>
      <c r="W10" s="2"/>
      <c r="X10" s="2"/>
      <c r="Y10" s="2"/>
      <c r="Z10" s="2"/>
    </row>
    <row r="11" spans="1:26" ht="14.25" customHeight="1" x14ac:dyDescent="0.25">
      <c r="A11" s="7"/>
      <c r="B11" s="9" t="s">
        <v>160</v>
      </c>
      <c r="C11" s="6" t="s">
        <v>161</v>
      </c>
      <c r="D11" s="9"/>
      <c r="E11" s="9"/>
      <c r="F11" s="2"/>
      <c r="G11" s="2"/>
      <c r="H11" s="2"/>
      <c r="I11" s="2"/>
      <c r="J11" s="2"/>
      <c r="K11" s="2"/>
      <c r="L11" s="2"/>
      <c r="M11" s="2"/>
      <c r="N11" s="2"/>
      <c r="O11" s="2"/>
      <c r="P11" s="2"/>
      <c r="Q11" s="2"/>
      <c r="R11" s="2"/>
      <c r="S11" s="2"/>
      <c r="T11" s="2"/>
      <c r="U11" s="2"/>
      <c r="V11" s="2"/>
      <c r="W11" s="2"/>
      <c r="X11" s="2"/>
      <c r="Y11" s="2"/>
      <c r="Z11" s="2"/>
    </row>
    <row r="12" spans="1:26" ht="14.25" customHeight="1" x14ac:dyDescent="0.25">
      <c r="A12" s="7"/>
      <c r="B12" s="9" t="s">
        <v>91</v>
      </c>
      <c r="C12" s="6" t="s">
        <v>162</v>
      </c>
      <c r="D12" s="9"/>
      <c r="E12" s="9"/>
      <c r="F12" s="2"/>
      <c r="G12" s="2"/>
      <c r="H12" s="2"/>
      <c r="I12" s="2"/>
      <c r="J12" s="2"/>
      <c r="K12" s="2"/>
      <c r="L12" s="2"/>
      <c r="M12" s="2"/>
      <c r="N12" s="2"/>
      <c r="O12" s="2"/>
      <c r="P12" s="2"/>
      <c r="Q12" s="2"/>
      <c r="R12" s="2"/>
      <c r="S12" s="2"/>
      <c r="T12" s="2"/>
      <c r="U12" s="2"/>
      <c r="V12" s="2"/>
      <c r="W12" s="2"/>
      <c r="X12" s="2"/>
      <c r="Y12" s="2"/>
      <c r="Z12" s="2"/>
    </row>
    <row r="13" spans="1:26" ht="42.75" customHeight="1" x14ac:dyDescent="0.25">
      <c r="A13" s="7" t="s">
        <v>163</v>
      </c>
      <c r="B13" s="9" t="s">
        <v>164</v>
      </c>
      <c r="C13" s="9" t="s">
        <v>165</v>
      </c>
      <c r="D13" s="9" t="s">
        <v>166</v>
      </c>
      <c r="E13" s="9" t="s">
        <v>167</v>
      </c>
      <c r="F13" s="2"/>
      <c r="G13" s="2"/>
      <c r="H13" s="2"/>
      <c r="I13" s="2"/>
      <c r="J13" s="2"/>
      <c r="K13" s="2"/>
      <c r="L13" s="2"/>
      <c r="M13" s="2"/>
      <c r="N13" s="2"/>
      <c r="O13" s="2"/>
      <c r="P13" s="2"/>
      <c r="Q13" s="2"/>
      <c r="R13" s="2"/>
      <c r="S13" s="2"/>
      <c r="T13" s="2"/>
      <c r="U13" s="2"/>
      <c r="V13" s="2"/>
      <c r="W13" s="2"/>
      <c r="X13" s="2"/>
      <c r="Y13" s="2"/>
      <c r="Z13" s="2"/>
    </row>
    <row r="14" spans="1:26" ht="28.5" customHeight="1" x14ac:dyDescent="0.25">
      <c r="A14" s="7"/>
      <c r="B14" s="9" t="s">
        <v>168</v>
      </c>
      <c r="C14" s="79" t="s">
        <v>169</v>
      </c>
      <c r="D14" s="78"/>
      <c r="E14" s="9" t="s">
        <v>167</v>
      </c>
      <c r="F14" s="2"/>
      <c r="G14" s="2"/>
      <c r="H14" s="2"/>
      <c r="I14" s="2"/>
      <c r="J14" s="2"/>
      <c r="K14" s="2"/>
      <c r="L14" s="2"/>
      <c r="M14" s="2"/>
      <c r="N14" s="2"/>
      <c r="O14" s="2"/>
      <c r="P14" s="2"/>
      <c r="Q14" s="2"/>
      <c r="R14" s="2"/>
      <c r="S14" s="2"/>
      <c r="T14" s="2"/>
      <c r="U14" s="2"/>
      <c r="V14" s="2"/>
      <c r="W14" s="2"/>
      <c r="X14" s="2"/>
      <c r="Y14" s="2"/>
      <c r="Z14" s="2"/>
    </row>
    <row r="15" spans="1:26" ht="14.25" customHeight="1" x14ac:dyDescent="0.25">
      <c r="A15" s="7"/>
      <c r="B15" s="9" t="s">
        <v>170</v>
      </c>
      <c r="C15" s="9" t="s">
        <v>92</v>
      </c>
      <c r="D15" s="9"/>
      <c r="E15" s="9" t="s">
        <v>167</v>
      </c>
      <c r="F15" s="2"/>
      <c r="G15" s="2"/>
      <c r="H15" s="2"/>
      <c r="I15" s="2"/>
      <c r="J15" s="2"/>
      <c r="K15" s="2"/>
      <c r="L15" s="2"/>
      <c r="M15" s="2"/>
      <c r="N15" s="2"/>
      <c r="O15" s="2"/>
      <c r="P15" s="2"/>
      <c r="Q15" s="2"/>
      <c r="R15" s="2"/>
      <c r="S15" s="2"/>
      <c r="T15" s="2"/>
      <c r="U15" s="2"/>
      <c r="V15" s="2"/>
      <c r="W15" s="2"/>
      <c r="X15" s="2"/>
      <c r="Y15" s="2"/>
      <c r="Z15" s="2"/>
    </row>
    <row r="16" spans="1:26" ht="42.75" customHeight="1" x14ac:dyDescent="0.25">
      <c r="A16" s="5" t="s">
        <v>171</v>
      </c>
      <c r="B16" s="6" t="s">
        <v>159</v>
      </c>
      <c r="C16" s="5" t="s">
        <v>172</v>
      </c>
      <c r="D16" s="6" t="s">
        <v>173</v>
      </c>
      <c r="E16" s="9" t="s">
        <v>167</v>
      </c>
      <c r="F16" s="2"/>
      <c r="G16" s="2"/>
      <c r="H16" s="2"/>
      <c r="I16" s="2"/>
      <c r="J16" s="2"/>
      <c r="K16" s="2"/>
      <c r="L16" s="2"/>
      <c r="M16" s="2"/>
      <c r="N16" s="2"/>
      <c r="O16" s="2"/>
      <c r="P16" s="2"/>
      <c r="Q16" s="2"/>
      <c r="R16" s="2"/>
      <c r="S16" s="2"/>
      <c r="T16" s="2"/>
      <c r="U16" s="2"/>
      <c r="V16" s="2"/>
      <c r="W16" s="2"/>
      <c r="X16" s="2"/>
      <c r="Y16" s="2"/>
      <c r="Z16" s="2"/>
    </row>
    <row r="17" spans="1:26" ht="28.5" customHeight="1" x14ac:dyDescent="0.25">
      <c r="A17" s="5"/>
      <c r="B17" s="6" t="s">
        <v>174</v>
      </c>
      <c r="C17" s="80" t="s">
        <v>175</v>
      </c>
      <c r="D17" s="78"/>
      <c r="E17" s="9" t="s">
        <v>167</v>
      </c>
      <c r="F17" s="2"/>
      <c r="G17" s="2"/>
      <c r="H17" s="2"/>
      <c r="I17" s="2"/>
      <c r="J17" s="2"/>
      <c r="K17" s="2"/>
      <c r="L17" s="2"/>
      <c r="M17" s="2"/>
      <c r="N17" s="2"/>
      <c r="O17" s="2"/>
      <c r="P17" s="2"/>
      <c r="Q17" s="2"/>
      <c r="R17" s="2"/>
      <c r="S17" s="2"/>
      <c r="T17" s="2"/>
      <c r="U17" s="2"/>
      <c r="V17" s="2"/>
      <c r="W17" s="2"/>
      <c r="X17" s="2"/>
      <c r="Y17" s="2"/>
      <c r="Z17" s="2"/>
    </row>
    <row r="18" spans="1:26" ht="14.25" customHeight="1" x14ac:dyDescent="0.25">
      <c r="A18" s="6"/>
      <c r="B18" s="6" t="s">
        <v>162</v>
      </c>
      <c r="C18" s="6" t="s">
        <v>93</v>
      </c>
      <c r="D18" s="6"/>
      <c r="E18" s="9" t="s">
        <v>167</v>
      </c>
      <c r="F18" s="2"/>
      <c r="G18" s="2"/>
      <c r="H18" s="2"/>
      <c r="I18" s="2"/>
      <c r="J18" s="2"/>
      <c r="K18" s="2"/>
      <c r="L18" s="2"/>
      <c r="M18" s="2"/>
      <c r="N18" s="2"/>
      <c r="O18" s="2"/>
      <c r="P18" s="2"/>
      <c r="Q18" s="2"/>
      <c r="R18" s="2"/>
      <c r="S18" s="2"/>
      <c r="T18" s="2"/>
      <c r="U18" s="2"/>
      <c r="V18" s="2"/>
      <c r="W18" s="2"/>
      <c r="X18" s="2"/>
      <c r="Y18" s="2"/>
      <c r="Z18" s="2"/>
    </row>
    <row r="19" spans="1:26" ht="14.25" customHeight="1" x14ac:dyDescent="0.25">
      <c r="A19" s="8"/>
      <c r="B19" s="8"/>
      <c r="C19" s="8"/>
      <c r="D19" s="8"/>
      <c r="E19" s="8"/>
      <c r="F19" s="2"/>
      <c r="G19" s="2"/>
      <c r="H19" s="2"/>
      <c r="I19" s="2"/>
      <c r="J19" s="2"/>
      <c r="K19" s="2"/>
      <c r="L19" s="2"/>
      <c r="M19" s="2"/>
      <c r="N19" s="2"/>
      <c r="O19" s="2"/>
      <c r="P19" s="2"/>
      <c r="Q19" s="2"/>
      <c r="R19" s="2"/>
      <c r="S19" s="2"/>
      <c r="T19" s="2"/>
      <c r="U19" s="2"/>
      <c r="V19" s="2"/>
      <c r="W19" s="2"/>
      <c r="X19" s="2"/>
      <c r="Y19" s="2"/>
      <c r="Z19" s="2"/>
    </row>
    <row r="20" spans="1:26" ht="14.2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7">
    <mergeCell ref="C14:D14"/>
    <mergeCell ref="C17:D17"/>
    <mergeCell ref="A1:C1"/>
    <mergeCell ref="B2:C2"/>
    <mergeCell ref="B3:C3"/>
    <mergeCell ref="B6:E6"/>
    <mergeCell ref="B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Tantárgyleírás</vt:lpstr>
      <vt:lpstr>Útmutató</vt:lpstr>
      <vt:lpstr>Bejegyzes</vt:lpstr>
      <vt:lpstr>Tantárgyleírás!Nyomtatási_cím</vt:lpstr>
      <vt:lpstr>Tantárgyleírás!Nyomtatási_terület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Csiky Nándor</dc:creator>
  <cp:lastModifiedBy>Nagyné Erdős Judit</cp:lastModifiedBy>
  <cp:revision/>
  <cp:lastPrinted>2021-07-12T10:43:03Z</cp:lastPrinted>
  <dcterms:created xsi:type="dcterms:W3CDTF">2017-06-25T10:01:51Z</dcterms:created>
  <dcterms:modified xsi:type="dcterms:W3CDTF">2021-07-19T11:25:12Z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