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Foszk\"/>
    </mc:Choice>
  </mc:AlternateContent>
  <bookViews>
    <workbookView xWindow="0" yWindow="0" windowWidth="23040" windowHeight="9192" activeTab="1"/>
  </bookViews>
  <sheets>
    <sheet name="Útmutató" sheetId="2" r:id="rId1"/>
    <sheet name="Tantárgyleírás" sheetId="1" r:id="rId2"/>
  </sheets>
  <externalReferences>
    <externalReference r:id="rId3"/>
    <externalReference r:id="rId4"/>
    <externalReference r:id="rId5"/>
  </externalReferences>
  <definedNames>
    <definedName name="Bejegyzes">Útmutató!$B$9:$B$12</definedName>
    <definedName name="_xlnm.Print_Area" localSheetId="1">Tantárgyleírás!$A$1:$L$32</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1" l="1"/>
  <c r="I31" i="1"/>
  <c r="I30" i="1"/>
  <c r="I29" i="1"/>
  <c r="I15" i="1" l="1"/>
  <c r="I10" i="1"/>
  <c r="I7" i="1"/>
  <c r="I6" i="1"/>
  <c r="I27" i="1" l="1"/>
  <c r="I26" i="1"/>
  <c r="I25" i="1"/>
  <c r="I24" i="1"/>
  <c r="I23" i="1"/>
  <c r="I22" i="1"/>
  <c r="I21" i="1"/>
  <c r="I20" i="1"/>
  <c r="I19" i="1"/>
  <c r="I18" i="1"/>
  <c r="I17" i="1"/>
  <c r="I16" i="1"/>
  <c r="I14" i="1"/>
  <c r="I13" i="1"/>
  <c r="I12" i="1"/>
  <c r="I11" i="1"/>
  <c r="I9" i="1"/>
  <c r="I8" i="1"/>
  <c r="I5" i="1"/>
  <c r="I4" i="1"/>
</calcChain>
</file>

<file path=xl/sharedStrings.xml><?xml version="1.0" encoding="utf-8"?>
<sst xmlns="http://schemas.openxmlformats.org/spreadsheetml/2006/main" count="359" uniqueCount="318">
  <si>
    <t>Tantárgy kódja</t>
  </si>
  <si>
    <t>Tantárgyleírás</t>
  </si>
  <si>
    <t>A kialakítandó kompetenciák leírása</t>
  </si>
  <si>
    <t xml:space="preserve">Tantágy neve </t>
  </si>
  <si>
    <t>Tantárgy angol  neve</t>
  </si>
  <si>
    <t>Angol nyelvű tantárgyleírás</t>
  </si>
  <si>
    <t>A kialakítandó kompetenciák angol nyelvű leírása</t>
  </si>
  <si>
    <t>Félévi követelmény angol nyelven</t>
  </si>
  <si>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</si>
  <si>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</si>
  <si>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</si>
  <si>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</si>
  <si>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</si>
  <si>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</si>
  <si>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</si>
  <si>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</si>
  <si>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</si>
  <si>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</si>
  <si>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</si>
  <si>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</si>
  <si>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</si>
  <si>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</si>
  <si>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</si>
  <si>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</si>
  <si>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</si>
  <si>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</si>
  <si>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</si>
  <si>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</si>
  <si>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</si>
  <si>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</si>
  <si>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</si>
  <si>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</si>
  <si>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</si>
  <si>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</si>
  <si>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</si>
  <si>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</si>
  <si>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</si>
  <si>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</si>
  <si>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</si>
  <si>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</si>
  <si>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</si>
  <si>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2-5 kötelező, illetve ajánlott irodalom (szerző, cím, kiadás adatai (esetleg oldalak), ISBN)</t>
  </si>
  <si>
    <t>Type of assessment and evaluation:</t>
  </si>
  <si>
    <t>traineeship with no credit points allocated</t>
  </si>
  <si>
    <t>Szak neve: Műszaki felsőoktatási szakképzési szak</t>
  </si>
  <si>
    <t>FMU1101</t>
  </si>
  <si>
    <t>Anyagismeret és gyártástechnológia I.</t>
  </si>
  <si>
    <t>Knowledge of Materials and Production Technology I</t>
  </si>
  <si>
    <t>Fizika</t>
  </si>
  <si>
    <t>Physics</t>
  </si>
  <si>
    <t>Idegen nyelvi alapszintű ismeretek (angol-német-francia)</t>
  </si>
  <si>
    <t>Basic Foreign Language Skills (English, German, French)</t>
  </si>
  <si>
    <t>Kommunikációs ismeretek</t>
  </si>
  <si>
    <t>Basics of Communication</t>
  </si>
  <si>
    <t>Matematika</t>
  </si>
  <si>
    <t>Mathematics</t>
  </si>
  <si>
    <t>Mechanika</t>
  </si>
  <si>
    <t>Mechanics</t>
  </si>
  <si>
    <t>Szakmai és pénzügyi információfeldolgozási alapismeretek</t>
  </si>
  <si>
    <t>Basics of Professional and Financial Information Processing</t>
  </si>
  <si>
    <t>FMU1102</t>
  </si>
  <si>
    <t>FAI5004</t>
  </si>
  <si>
    <t>FAI5001</t>
  </si>
  <si>
    <t>FMU1103</t>
  </si>
  <si>
    <t>FMU1104</t>
  </si>
  <si>
    <t>FAI5002</t>
  </si>
  <si>
    <t>Anyagismeret és gyártástechnológia II.</t>
  </si>
  <si>
    <t>Knowledge of Materials and Production Technology II</t>
  </si>
  <si>
    <t>Gépészeti alapismeretek</t>
  </si>
  <si>
    <t>Basics of Engineering Knowledge</t>
  </si>
  <si>
    <t>Hőtan</t>
  </si>
  <si>
    <t>Thermodynamics</t>
  </si>
  <si>
    <t>Járműrendszerek</t>
  </si>
  <si>
    <t>Vehicle Systems</t>
  </si>
  <si>
    <t>Munkaerőpiaci ismeretek</t>
  </si>
  <si>
    <t>Basics of Labour Markets </t>
  </si>
  <si>
    <t>Műszaki dokumentációk</t>
  </si>
  <si>
    <t>Technical Documentations</t>
  </si>
  <si>
    <t>Műszaki mérések</t>
  </si>
  <si>
    <t>Technical Measurements</t>
  </si>
  <si>
    <t>Szállítástechnika</t>
  </si>
  <si>
    <t>Transport Technologies</t>
  </si>
  <si>
    <t>FMU1201</t>
  </si>
  <si>
    <t>FMU1202</t>
  </si>
  <si>
    <t>FMU1203</t>
  </si>
  <si>
    <t>FMU1204</t>
  </si>
  <si>
    <t>FAI5003</t>
  </si>
  <si>
    <t>FMU1205</t>
  </si>
  <si>
    <t>FMU1206</t>
  </si>
  <si>
    <t>FMU1207</t>
  </si>
  <si>
    <t>FMU1208</t>
  </si>
  <si>
    <t>Számítógépes alkalmazások</t>
  </si>
  <si>
    <t>Computer Applications</t>
  </si>
  <si>
    <t>Automatika</t>
  </si>
  <si>
    <t>Automation</t>
  </si>
  <si>
    <t>Gépelemek</t>
  </si>
  <si>
    <t xml:space="preserve">Machine Parts </t>
  </si>
  <si>
    <t>Gépszerkezetek</t>
  </si>
  <si>
    <t>Machine Structures</t>
  </si>
  <si>
    <t>Minőségbiztosítás alapjai</t>
  </si>
  <si>
    <t>Basics of Quality</t>
  </si>
  <si>
    <t>Munkavédelem</t>
  </si>
  <si>
    <t>Labour safety</t>
  </si>
  <si>
    <t>Szerszámgépek, CNC-k programozása</t>
  </si>
  <si>
    <t>Mashine Tools and CNC Programming</t>
  </si>
  <si>
    <t>Villamos alapismeretek és elektronika</t>
  </si>
  <si>
    <t>Basics of Electrical Knowledge and Electronics</t>
  </si>
  <si>
    <t>FMU1301</t>
  </si>
  <si>
    <t>FMU1302</t>
  </si>
  <si>
    <t>FMU1303</t>
  </si>
  <si>
    <t>FMU1304</t>
  </si>
  <si>
    <t>FMU1305</t>
  </si>
  <si>
    <t>FMU1306</t>
  </si>
  <si>
    <t>FMU1307</t>
  </si>
  <si>
    <t>Összefüggő szakmai gyakorlat</t>
  </si>
  <si>
    <t>Practice</t>
  </si>
  <si>
    <t>FMU1401</t>
  </si>
  <si>
    <t>Anyagvizsgálati alapfogalmak, eljárások. Fémes anyagok anyagvizsgálata: mechanikai vizsgálatok, kémiai vizsgálatok, fémtani vizsgálatok, technológiai vizsgálatok, roncsolásmentes vizsgálatok. Az anyag fogalma, anyagok csoportosítása. Kristálytani alapismeretek. A kristályosodás törvényszerűségei. A fémes ötvözetek fogalma. Kétalkotós ötvözetrendszerek. Vas-szén ötvözetek állapotábrája. Vasötvözetek egyensúlyi kristályosodása. Acélgyártás. Színesfémek gyártása. Hőkezelési alapfogalmak. Megmunkálhatóságot segítő és keménységet fokozó hőkezelő eljárások. Felületi réteg keménységét és kopásállóságát fokozó hőkezelések. Öntészet. Az öntvények anyagai és felhasználásuk. A vasöntvények fajtái. A formázás és öntés módszerei. Gyors prototípus gyártás. Vasötvözetek jelölés rendszere és kereskedelmi választéka. Szerszámacélok és a velük szemben támasztott követelmények. Szerkezeti acélok. Hegesztett szerkezetek gyártásához használatos anyagok. Hegesztett kötések hőkezelése. Anyagmegválasztás gyakorlati szempontjai.  Kompozitok, kerámiák, hajtó és kenőanyagok. Anyagok kiválasztása, ellenőrzése. Gyártmányok ellenőrzése, vizsgálata.</t>
  </si>
  <si>
    <t xml:space="preserve">A hallgató a kurzus sikeres befejezésekor rendelkezik  a szakterületéhez tartozó alapszintű szakmai szókinccsel az adott idegen nyelven. </t>
  </si>
  <si>
    <t xml:space="preserve">Students acquire the basic professional vocabulary of their speciality in the chosen foreign language when successfully completing the course. </t>
  </si>
  <si>
    <t xml:space="preserve">Tudás:
Ismeri az adott idegen nyelven a szakterületéhez tartozó alapfokú szakszókincset, alapvető fogalmakat, a szakterületének hazai és nemzetközi intézményrendszerét és jellemzőit, a piac és a piac szereplőinek sajátosságait, a magyar és külföldi kultúrák értékeit a szakmájához tartozó területen. 
Képesség:
Idegen nyelvi kommunikációs ismeretei révén képes a szakterületéhez kapcsolódó feladatok és munkakörök ellátására, mind írásban, mind szóban; képes az ügyfélkapcsolati területen jelentkező igények szakszerű kiszolgálására. 
Attitűd:
Nyitott az önálló és együttműködést igénylő idegen nyelvvel kapcsolatos feladatokban való részvételre; együttműködő, kezdeményező és segítőkész, minden tekintetben törekszik a pontosságra.  
Felelősség, autonómia:
Felelősséget vállal az általa megszerzett idegen nyelvű források tartalmának felhasználásáért és az idegen nyelven megfogalmazott tartalmakért. </t>
  </si>
  <si>
    <t xml:space="preserve">Knowledge: 
Students know the basic professional vocabulary, basic concepts of their specialization, the national and international system of institutions and characteristics of their field of expertise, the characteristic features of market and market operators as well as the values of Hungarian and foreign cultures in their field of specialisation, in the given foreign language.                                                                           Ability: 
By means of their foreign language communication skills, they are able to perform tasks and jobs related to  their specialization, both in writing and speaking. They are able to serve the needs of the  customer relationship area professionally.
Attitude: 
They are open to participate in foreign language-related tasks requiring both cooperation and self-sufficiency. They are cooperative, initiative and helpful. They strive for accuracy in all respects.
Autonomy, responsibility: 
They take responsibility for using the content of foreign language resources acquired by them and content drafted in a foreign language.                                                                                                                                         </t>
  </si>
  <si>
    <t>két zárthelyi dolgozat</t>
  </si>
  <si>
    <t>two in-class tests</t>
  </si>
  <si>
    <t xml:space="preserve">1. Tukacs Tamás: Szakmai idegen nyelvi kommunikáció - Gazdasági-pénzügyi szaknyelv - Angol, 2015. ISBN 978-615-5545-36-8
2. Ecsedi-Erős Ágnes: Szakmai idegen nyelvi kommunikáció - Turizmus-vendéglátás -  Német, 2015. ISBN 978-615-5545-16-0                                                   3. R Walker-K Harding Oxford English For Careers: Tourism 1, Oxford University Press, 2006, 9780194551007 </t>
  </si>
  <si>
    <t>A tárgy oktatása során a hallgatók elméleti és gyakorlati ismereteket szereznek a kommunikáció színtereiről, funkcióival, eszközeivel kapcsolatban. Megismerik az alapvető kommunikációs elméleteket, a különböző kommunikációs modelleket. A hallgatók áttekintést kapnak a személyes és szervezeti kommunikációhoz tartozó tevékenységek lehetőségeiről, módszereiről. A kurzus küldetése, hogy a résztvevők gyakorlati tapasztalataik alapján tudatos kommunikátorokká váljanak, cél, hogy a résztevők a továbbiakban felkészült, megfontolt, tudatos saját kommunikációs stílusukat ismerő emberekké váljanak.</t>
  </si>
  <si>
    <t>Information management, basics, characteristics and possibilities of information systems. Basics of data and information processing. Systems and services behind information systems: word processing, spreadsheets, presentation, database and info-communications systems, cloud technology. Word processing and spreadsheets. Excel and SPSS applications, financial, statistics calculations, methods. Basics of databases. Statement and analysis plans in economics.</t>
  </si>
  <si>
    <t xml:space="preserve">Képesség: 
A hallgató a kurzus elvégzése után legyen képes személyközi-, csoport-, szervezeti- és kultúraközi kommunikációban hatékonyan és professzionálisan részt venni. 
Tudás: 
Tudja a konfliktusmegoldás, idő- és stressz kezelés optimális módját eredményesen alkalmazni, tudjon szakemberekkel és laikusokkal egyaránt célravezetően kommunikálni, tudjon mindkét célközönség számára informatív és meggyőző prezentációt tartani.
</t>
  </si>
  <si>
    <t>Ability: 
After completing the course, students are able to participate efficiently and professionally in interpersonal, group, organizational and intercultural communication. 
Knowledge: They know how to use the optimal way of conflict resolution, time and stress management, to communicate effectively with professionals and non-professionals, to keep an informative and convincing presentation for both of the target audience.</t>
  </si>
  <si>
    <t>1. Évközi Zh dolgozat: 15 p.
2. Évközi Zh dolgozat: 15 p. 
Egyéni projektfeladat: 15 p.
Év végi Zh dolgozat: 55 p.
Összesen: 100 p.
Elégséges szint: 51%-tól</t>
  </si>
  <si>
    <t>1. mid-term test: 15 p.
2. mid-term test: 15 p.
Individual project: 15p. 
End-term test: 55 p.
Total: 100 p.
Pass rate (2):  51%</t>
  </si>
  <si>
    <t>1. Montágh Imre: Figyelem vagy fegyelem: Az előadói magatartás. (ISBN:9789633461464)
2. Neményiné Dr. Gyimesi Ilona: Kommunikációelmélet – Szemelvénygyűjtemény (ISBN: 9789633945445)
3.: Buda Béla: Empátia: A beleélés lélektana (ISBN:9799639706063)
4.: Ottlik Károly: Protokoll – Viselkedéskultúra
(ISBN: 9789632438917)</t>
  </si>
  <si>
    <t>Információgazdálkodás, információs rendszerek alapjai, sajátosságai, lehetőségei. Adat- és információfeldolgozás alapjai. Információs rendszerek mögött működő rendszerek, szolgáltatások: szövegszerkesztő, táblázatkezelő, prezentáció készítő, adatbázis és infokommunikációs rendszerek, felhőtechnológia. Szövegszerkesztés és táblázatkezelés. Excel és SPSS alkalmazások, pénzügyi, statisztikai számítások, módszerek. Adatbázisok alapjai. Kimutatás-, elemzéstervezés a gazdasági gyakorlatban. </t>
  </si>
  <si>
    <t>Tudás: 
Tisztában van az információgazdálkodás és az információ feldolgozás alapfogalmaival, elemzési eszközeivel, módszereivel. 
Képesség: 
Rutinszerűen alkalmazza a szövegszerkesztés, a táblázatkezelés és az internet lehetőségeit. Képes szakmai és pénzügyi adatok feldolgozására, rendszerezésére, összehasonlítására. Elemzéseket végez Excel, ill. SPSS-ben. 
Attitűd: 
Törekszik olyan területeken pénzügyi, szakmai eredményeket elérni, ahol a fejlődés üteme gyors. 
Felelősség, autonómia: 
Önállóan végez adatgyűjtéseket, adatfeldolgozásokat, illteve komplex pénzügyi, statisztikai elemzéseket. Képes önellenőrzésre, a visszacsatolási folyamat alapján javaslatok megfogalmazására.</t>
  </si>
  <si>
    <t>Knowledge: 
Students are aware of the basics, analytical tools and methods of information management and information processing. 
Ability: 
They routinely apply the possibilities of word processing, spreadsheets and the Internet. They can process, structure and compare professional and financial data. They carry out analysis in Excel as well as in SPSS. 
Attitude: 
They strive for professional and financial achievements in fields which are developing rapidly. 
Responsibility, autonomy: 
They can carry out data collection, data processing as well as complex financial and statistical analysis individually. They are able to self-check, to make suggestions following feedback process.</t>
  </si>
  <si>
    <t>Egy zárthelyi dolgozat legalább 50%-os teljesítése és egy házi feladat eredményes elkészítése</t>
  </si>
  <si>
    <t>An in-class test with a minimum passing rate of 50% and a home assignment</t>
  </si>
  <si>
    <t>1. Falus I. – Ollé J. (2008): Az empirikus kutatások gyakorlata. Nemzeti Tankönyvkiadó, Budapest (ISBN:9789631960112); 
2. Keith McCormick - Jesus Salcedo (2017): SPSS Statistics for Data Analysis and Visualization (ISBN: 978-1-119-00355-7); 
3. Csákné dr. Filep Judit-Makszim Györgyné dr. Nagy Tímea- Oroszné Ilcsik Bernadett: Szakmai és pénzügyi információs feldolgozási alapismeretek EFOP 3.4.3 jegyzet MOOC</t>
  </si>
  <si>
    <t>A tantárgy célja, hogy megismertesse a hallgatókkal a  hazai és nemzetközi munkaerőpiac sajátosságait, szereplőit és intézményrendszerét, aktuális jogi és eljárási szabályait. - munkaerőpiac és gazdaság
- területi gazdasági jellemzők, munkaerőpiaci mutatók, trendek,
- a munkaerőpiac szereplői,
- a vállalati kultúrák elvárásai a munkavállalókkal szemben( magyar és a külföldi cégek jellemzői)
- a munkavállalói magatartások, elvárások
- karriert meghatározó tényezők ( külső körülmények és az egyénben rejlő lehetőségek)
- Elképzelések, elvárások a munkával, a munkahellyel, a munkáltatóval szemben 
- Karriertervezés szerepe az egyéni pályaút alakulásában.
- Írásbeli kommunikáció az álláskeresésben ( önéletrajzok , levelek)
- Az önéletrajz fajtái, jellemzői, formai szabályai
- Kapcsolatfelvétel telefonon ( információkérés –segítség kérés szabályai)
- Állásfeltárás módszertana
- A jelentkezés, kiválasztás folyamata
- A felvételi interjú szabályai
- Hitelesség kérdései – a személyes image kialakítása 
- A vállalkozóvá válás kérdései</t>
  </si>
  <si>
    <t>The aim of the course is to familiarize students with the characteristics of the national and international labour market, its participants and its institutional system, current law and procedure rules. 
- labour market and economy
- regional economic features, labour market indicators, trends
- participants of the labour market
- expectations of corporate culture toward employees (characteristics of Hungarian and international companies)
- employee behaviours, expectations
- determining factors of the career (external circumstances and inherent possibilities of the individual) 
- conceptions, expectations towards the job, the workplace, the employer
- the role of career planning in private life of the individual
- written communication in job search (CVs, letters)
- types, characteristics, formal rules of CVs
- contacting by phone (rules of requesting information and help)
- methods of job search
- process of application and selection
- rules of the job interview
- issues of reliability, creating the personal image
- issues of becoming an entrepreneur</t>
  </si>
  <si>
    <t>Tudás: 
A hallgató ismeri  a gazdálkodó szervezetekre vonatkozó munkajogi előírásokat, valamint a munkavállalók jogait kötelezettségeit. Gyakorlatban használható ismeretekkel rendelkezik a munkaerőpiacról,az álláskeresés gyakorlati kérdéseiről (információs források, álláskeresési technikák),a hatékony munkaerőpiaci kommunikációról. 
Attitűd, képesség: 
Kialakul  a tudatos karriertervezés igénye a hallgatókban,melyhez  szükséges készségeket képes a jövőben továbbfejleszteni</t>
  </si>
  <si>
    <t>Knowledge: 
Students know the labour law of economic organisations as well as employees’ rights and obligations. They have practical knowledge about labour market, practical questions of job search (sources of information, job search techniques), and effective labour market communication. 
Attitude, ability: They develop a need for conscious career planning and they will be able to develop the necessary skills in the future.</t>
  </si>
  <si>
    <t>2 zárthelyi dolgozat (2x50 pont) egyenként minimum 51%-os teljesítése+ egyéni projekt munka</t>
  </si>
  <si>
    <t xml:space="preserve">2 in-class tests(2x50 points)with a minimum passing rate of 51% +Individual project </t>
  </si>
  <si>
    <t>Dr. Roóz József :Emberi erőforrás és munkaerőpiaci menedzsment, Digitális Tankönyvtár 2013
Szerző: Dara P.-dr Henzi L. : Munkaerő-piaci ismeretek, Akkreditált Iskolai Rendszerű Felsőfokú Szakképzés Kollégiuma Egyesület ,  Budapest. 2008
Pintér Zsolt</t>
  </si>
  <si>
    <t>1. Huba A. (szerk.): Méréstechnika. Budapest: Typotex Kiadó, 2012. ISBN: 9789632795379
2. Komócsin M.: Gépipari anyagismeret. Miskolc: Cokom Mérnökiroda Kft, 2010. 409 p. ISBN 9789630646871
3. Pék L.: Anyagszerkezettan és anyagismeret. Budapest: Dinasztia Kiadó, 2000. 399 p. ISBN 9636573263
4. Tisza M. (szerk.): Anyagvizsgálat. Miskolc: Miskolci Egyetemi Kiadó, 2011. 495 p. ISBN 9636614520
5. Tisza M. (szerk.): Mechanikai technológiák. Miskolc: Miskolci Egyetemi Kiadó, 2010. 358 p. ISBN 9636615713</t>
  </si>
  <si>
    <t>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</si>
  <si>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Komplex szám fogalma. Algebrai és trigonometrikus alak. Műveletek komplex számokkal (összeadás, kivonás, szorzás, osztás, gyökvonás). Vektoralgebra. Műveletek vektorokkal. Vektorok skaláris és vegyes szorzata. Mátrixszámítás. Mátrixok összeadása, kivonása, szorzása. Bázistranszformáció I. és II. változat. Lineáris programozás. Normál és módosított normál feladat. Függvénytani alapfogalmak. A középiskolai anyag megfelelő ismeretanyagára építve, a hallgatóknak meg kell ismerniük mindazon matematikai alapokat (vektoralgebra, bázis, stb.), amelyek a szakmai és egyéb tárgyak megértéséhez, illetve a gépész szakma gyakorlásához szükségesek. Célul tűzzük a kellő jártasság kialakítását a feladatok megoldásában, valamint a gyakorlati problémák matematikai módszerekkel történő megoldásában.</t>
  </si>
  <si>
    <t>1. Láng Cs.-né: Komplex számok. Példák és feladatok I. ELTE Eötvös Kiadó Kft., 2003.
2. Kovács Z.: Feladatgyűjtemény lineáris algebra gyakorlatokhoz. Kossuth Egyetemi Kiadó, 2003.
3. Temesi J.-Varró Z.: Operációkutatás. AULA Kiadó, 2007.
4. Wayne L. Winston: Operációkutatás I-II. (Módszerek és alkalmazások). AULA Kiadó, 2003.
5. Hadházyné I. K.: Matematika I. Bessenyei Könyvkiadó, Nyíregyháza, 2006</t>
  </si>
  <si>
    <t>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</si>
  <si>
    <t>1. Égert J. – Pere B.: Mechanika – Statika. Universitas – Győr Nonprofit Kft, 2006. p. 164.
2. Égert J.-Jezsó K.: Mechanika-Szilárdságtan. Universitas-Győr Kht., 2006. ISBN: -
3. M. Csizmadia B.-Nándori E.: Mechanika mérnököknek. Statika. Nemzeti Tankönyvkiadó, 2002., p.566., ISBN: 9631934578
4. M. Csizmadia B.-NándoRI E.: Mechanika mérnököknek. Szilárdságtan. Nemzeti Tankönyvki-adó, 2002., p.574., ISBN: 9631934578
5. Égert J.-Jezsó K.: Mechanika-Szilárdságtan-Példatár. Universitas-Győr Kht., 2006. ISBN:</t>
  </si>
  <si>
    <t>Hegesztéselmélet, a fémhegesztés fogalmai. A hegesztőeljárások osztályozása és jellemzői. Ömlesztő hegesztő eljárások. Az ív képződése és sajátosságai, ívkarakterisztika. BKI és védőgázas ívhegesztő eljárások. TIG, MIG, MAG hegesztés berendezései és technológiája. Gázhegesztés, láng- és plazmavágás technológiája, berendezései. Fontosabb sajtolóhegesztő eljárások. A hegesztés rokon eljárásai. Kemény- és lágyforrasztás. Forrasztott kötések vizsgálata. Fémek és ötvözetek hegeszthetősége. Hegesztett kötések roncsolásos és roncsolásmentes vizsgálatai. A hegesztés gyártástechnológiája és minőségbiztosítása. Képlékeny alakítás elméleti alapjai. Kovácsolás, sajtolás, húzás, hengerlés, csőgyártás gépei, eszközei, műveletei, technológiája. Lemezalakító eljárások. Kivágás, lyukasztás, hajlítás, mélyhúzás. A forgácsolás alapfogalmai. Forgácsoló szerszámok részei, élgeometriája, anyagai. Forgácsoló erő és teljesítmény. Szerszámok kopása, éltartama. Megmunkálási eljárások áttekintése: esztergálás, gyalulás, vésés, üregelés, furatmegmunkálás, marás, köszörülés, termikus anyagszétválasztás. Az alkatrészgyártás technológiai tervezése. Forgácsoló szerszámgépek felépítése, működése. Gyártórendszerek. CNC-gépek, CAD/CAM rendszerek.</t>
  </si>
  <si>
    <t>Tudás:
Ismeri a műszaki képzési terület műveléséhez szükséges általános matematikai, természet- és társadalomtudományi elveket, szabályokat, összefüggéseket, eljárásokat, és az ezekkel összefüggő terminológiát; Ismeri a műszaki képzési terület adott részterületéhez kapcsolódó tevékenységek legfontosabb eljárásait, eszközeit és dokumentációs rendszerét.
Képesség:
A műszaki képzési terület egy adott részterületén felmerülő rutinfeladatok megoldása során képes alkalmazni a megismert általános elveket, szabályokat, eljárásokat, terminológiát
Attitűd:
Vállalja és elfogadja a műszaki képzési területet, az ott ellátandó mérnöki kisegítő tevékenységeket. Gyakorlati tevékenységek elvégzéséhez megfelelő kitartással és monotónia-tűréssel rendelkezik.
Autonómia és felelősségvállalás:
A kiadott feladatot képes önállóan végrehajtani. Felelősséggel végzi saját munkáját és felelősséget vállal érte</t>
  </si>
  <si>
    <t>1. Tisza M. (szerk.): Mechanikai technológiák. Miskolci Egyetemi Kiadó, Miskolc, 2010. ISBN: 9636615713
2. Dudás I.: Gépgyártás-technológia I. A gépgyártás-technológia alapjai. Műszaki Könyvkiadó, Budapest, 2011. ISBN: 978631640304
3. Gáti J. (szerk.): Hegesztési zsebkönyv. Cokom Mérnökiroda Kft., Miskolc, 2013. ISBN: 9789630482875
4. Sárvári J. (szerk.): Képlékeny hidegalakítás. Nemzeti Tankönyvkiadó, Budapest, 2008. ISBN:-
5. Szunyogh L. (szerk.): Hegesztés és rokon technológiák. Gépipari Tudományos Egyesület, Bu-dapest, 2007. 895 p. ISBN: 9789634209102</t>
  </si>
  <si>
    <t>1. PATTANTYÚS Á. G.: Gépek üzemtana. MK, Budapest, 1983. ISBN: 963104808SOÓS P.
2. SIKOLYA L.: Mérnöki alapismeretek. Főiskolai jegyzet, Nyíregyháza, 1994.
3. SIKOLYA L.-PÁY G.: Géptan, Nyíregyházi Egyetem, Jegyzet, Nyíregyháza, 2019.
4. SZENDRŐ P.: Géptan. Mezőgazdasági Könyvkiadó, Budapest, 2003. ISBN: 9632860217
5. ZOBORI I.: Általános Járműgéptan Typotex kiadó Budapest 2012.ISBN:978963279591-1</t>
  </si>
  <si>
    <t>Gázok termikus állapotjelzői (v, p, T). Hőtágulás, hőfeszültség. Fajhő. Gázok általános állapotegyenlete. Gázkeverékek összetételének megadása, átszámítások, keverékek gázállandója, móltömege, fajhője, mólhője. Kalorikus állapotjelzők (entalpia, belső-energia). A TD-I. főtétele zárt, és nyitott rendszerekre vonatkozóan. Gázok állapotváltozásai: izobár, izochor, izotermikus, adibatikus, politrópikus állapotváltozások. Az állapotváltozások termikus és kalorikus jellemzői-nek meghatározása a TD II-főtétele alapján. Reverzibilis és irreverzibilis folyamatok. Az entrópia fogalma és számítása. Ábrázolás T-s diagramban. Hőerőgép-körfolyamatok, Munkát szolgáltató körfolyamatok: Carnot, Otto, Diesel motor és vegyes körfolyamatok. Munkát felhasználó körfolyamatok, (kompresszorok) hőtani elemzése.</t>
  </si>
  <si>
    <t>1. BEKE J.: Műszaki hőtan mérnököknek, Mezőgazdasági Szaktudás Kiadó Budapest, 2000. ISBN:9633563178
2. LAJTOS I.: Hő- és áramlástan I-II. Oktatási segédlet (példatár) Nyíregyházi Egyetem, 2018. Nyíregyháza
3. KÖRNYEY T.: Termodinamika, Műegyetemi Kiadó, Budapest, 2004.</t>
  </si>
  <si>
    <t>A közúti, a kötöttpályás, a vízi és a légi járművek alkalmazási területei, működési elvük, hajtásmódok, fő szerkezeti egységeinek feladata, szerkezete, működése. Fejlődéstörténeti áttekintés, fejlesztési irányok. A motorok osztályozása. Belsőégésű motorok belső és külső paramétereinek mérési eszközei és módjai. Motor jelleggörbék jellemzői. A belsőégésű motorok forgattyús hajtóműve, működése, kialakítása. A belsőégésű motorok töltéscsere folyamata és vezérlése. Ottó-motorok hajtóanyag-ellátó berendezése. Diesel motorok hajtóanyag-ellátó berendezései és működése. A belsőégésű motorok teljesítményszabályozása. Belsőégésű motorok hűtése. Belsőégésű motorok kenése. Belsőégésű motorok indítása.</t>
  </si>
  <si>
    <t>Tudás:
Ismeri a szakterületéhez kötődő fogalomrendszert, a legfontosabb összefüggéseket és elméleteket.
Képesség:
Képes az adott műszaki szakterület (járműrendszerek) legfontosabb terminológiáit, elméleteit, eljárásrendjét alkalmazni az azokkal összefüggő feladatok végrehajtásakor.
Attitűd:
Törekszik arra, hogy a problémákat lehetőleg másokkal együttműködésben oldja meg. Nyitott a műszaki szakterületen zajló műszaki, technológiai fejlődés elfogadására és alkalmazására.
Autonómia és felelősségvállalás:
Figyelemmel kíséri a szakterülettel kapcsolatos jogszabályi, technikai, technológiai és adminisztrációs változásokat.</t>
  </si>
  <si>
    <t>1. Zobory István: Járműrendszerek I. rész: Vasúti járműrendszerek, Budapest, 2008.
2. Kádár Lehel, Dr. Varga Ferenc, Kőfalusi Pál: Közúti járműrendszerek szerkezettana, digitális tananyag, 2014
3. Zobory I.- Gáti B.- Kádár L.- Hadházi D.: Járművek és mobil gépek I. . Jegyzet, 2012. BME Vasúti Járművek, Repülőgépek és Hajók Tanszék</t>
  </si>
  <si>
    <t>Axonometrikus, vetületi ábrázolás – nézetrend. Kötések, kötőgépelemek. Csavarok, ékek, reteszek, egyéb kötések ábrázolása. Csavarmenetek, csavarok, csavarbiztosítások. Ékek, reteszek, szegecskötések. Rugók, csapágyak, fogazott gépelemkapcsolatok ábrázolása. Láncok, lánchajtások. Munkadarabrajzok. Hegesztett kötések ábrázolása. Szerkezetek rajzai. Épület- és épületgépészeti rajzok. Csövek, csőszerelvények. Alkatrészek megmunkálásával kapcsolatos fogalmak, megadási módok. ISO tűrési és illesztési rendszer. Tűrési- és illesztési alapfogalmak. ISO tűrési- és illesztési rendszer számításai. Felületi érdesség, alak- és helyzettűrések. Méretláncok és számításaik</t>
  </si>
  <si>
    <t>1. Kósa Péter Műszaki ábrázolás II. (Tűréstechnika) Gyakorlati segédlet és példatár
2. Ocskó Gy.: Gépjárműtechnikai szakrajz. Maróti Könyvkereskedés és Könyvkiadó, Budapest, 2006. ISBN: 9789639005747
3. Ocskó Gy.: Műszaki ábrázolás. Műszaki Könyvkiadó, Budapest, 2011. ISBN: -
4. Zsáry Á.: Gépelemek I. Nemzedékek Tudása Tankönyvkiadó, Budapest, 2003. ISBN: 9631945855
5. Zsáry Á.: Gépelemek II. Nemzedékek Tudása Tankönyvkiadó, Budapest, 2008. ISBN: 9789631911664</t>
  </si>
  <si>
    <t>1. Végső K.: Műszaki mérés, jegyzetkivonat. Nyíregyházi Főiskola, 2004. 
2. Huba A. (ed.): Measuring Technology. Budapest: Typotex Publishing, 2012. ISBN: 9789632795379
3. Király O.: Hossz- és szögmérőműszerek, mérések. Műszaki Könyvkiadó, Budapest, 2001.</t>
  </si>
  <si>
    <t>Az áruszállítási rendszerek feladatai. Szállítási (logisztikai) láncok. Az egyes közlekedési alágazatok jellemzése. A szállítandó áruk főbb csoportjai. Az egységrakomány-képzés eszközei és módszerei. Az árukra ható igénybevételek és az ellenük való védekezés módszerei. A vasúti és a közúti áruszállítás járművei. A vízi és a légi szállítás járművei. Hagyományos és kombinált áruszállítási rendszerek. Rakodóhelyi létesítmények. Közlekedési rakodó-, átrakóhelyek, kombiterminálok. Logisztikai központok.</t>
  </si>
  <si>
    <t xml:space="preserve">A CAD rendszerekkel kapcsolatos alapfogalmak. A CAD rendszerek felépítése, hardver- és szoftverkomponensei. Számítógépes rajzolórendszerek. A számítógépes terméktervezés fejlődése. Integrált tervező rendszerek CAD/CAM/CAE. A termékfejlesztés folyamata. Koncepcionális tervezés CAD környezetben. Felülről lefelé való tervezés (Top-down design). 2D-s profilok készítése. Vázlatkészítés. Alapelemek létrehozása, módosítása. Geometriai kényszerek. Műszaki rajzok készítése (vetületek, metszetek, méretezés). Alaksajátosságra alapozott geometriai modellezés. Drótváz-, felület- és testmodellek létrehozása, módosítása, tárolása. Extrudált, forgás-, és transzlációs testek létrehozása, módosítása. Alkatrész-modellezés. Összeállítások készítése. Tartalomközpontból nyerhető szabványos elemek. Az interneten fellelhető gyártói katalógusok és ezek használata. Modellek szemléltetése, láthatósági algoritmusok. Megvilágítás, árnyalás, fotorealisztikus megjelenítés. </t>
  </si>
  <si>
    <t>1. Kátai László (szerk.): CAD tankönyv, Budapest, 2012., ISBN 978-963-279-534-8
2. Pétery Kristóf: AutoCAD 2014 Biblia, Budapest, 2013. ISBN 978-963-365-021-9
3. Pintér M.: AutoCAD - Tankönyv és példatár síkbeli és térbeli rajzokhoz 2008-2009, ComputerBooks, Budapest, 2008., ISBN: 9636183552
4. SolidWorks Alapok Kézikönyv - EuroSolid Kft. Budapest, 2008., ISBN: -</t>
  </si>
  <si>
    <t>Tudás:
Ismeri a műszaki képzési terület adott részterületéhez kapcsolódó tevékenységek legfontosabb eljárásait, eszközeit és dokumentációs rendszerét.
Képesség:
A műszaki képzési terület egy adott részterületén felmerülő rutinfeladatok megoldása során képes alkalmazni a megismert általános elveket, szabályokat, eljárásokat, terminológiát.
Attitűd:
Érdeklődő a műszaki képzési területtel összefüggő új módszerekkel és eszközökkel kapcsolatban.
Autonómia és felelősségvállalás:
A kiadott feladatot képes önállóan végrehajtani.</t>
  </si>
  <si>
    <t>1. Balázs László. Automatika. Műszaki kiadó, Budapest, 2000. ISBN: 963 16 1683 5.
2. Ajtonyi I.-Gyuricza Gy.: Programozható irányítóberendezések, hálózatok és rendszerek. Műszaki Könyvkiadó, Budapest, 2002. ISBN: 96310484.
3. Ferenczi Ildikó: Automatizálási alapismeretek, Nyíregyházi Egyetem, 2018, ISBN 978 615 5545 82 5
4. Jeges Z: „Irányítástechnika”. Műszaki Főiskola, Szabadka (elektronikus jegyzet), 2000.
5. Elektronikus tananyagok, jegyzetek: http://zeus.nyf.hu/~elat/elir12.htm</t>
  </si>
  <si>
    <t>Mechanizmusok. Mechanizmusok szabadságfoka, pályagörbéje, kinematikája és dinamikája. Vezérlő mechanizmusok. Kötőelemek (csavarok, szegecsek, hegesztett kötések), tengelyek, tengelykötések (ék- retesz- csapszeg- és szegkötések, zsugorkötések), sikló- és gördülőcsapágyak. Rugók. Csövek, csőszerkezetek és ezek méretezése. Az általános gépelemek ábrázolása, funkciójának és tipizálásának ismerete. A gyakrabban előforduló gépelemek és gépszerkezetek kiválasztásában, méretezésében a jártasság kifejlesztése. A szabványosítással kapcsolatos ismeretek kialakítása. Mindezeket a feladatokat az előadásokra alapozva, tantermi foglalkozások keretében számpéldákon, tervezési feladatokon keresztül valósítjuk meg.</t>
  </si>
  <si>
    <t>1. Diószegi Gy.: Gépszerkezetek méretezési zsebkönyve. Műszaki Könyvkiadó, Budapest, 1984. ISBN: 9631057771
2. Páy G.: Mechanizmusok. Jegyzet, Bessenyei Kiadó, Nyíregyháza, 2013. ISBN: 978-615-5097-64-5
3. Szendrő P. (szerk.): Gépelemek. Mezőgazdasági Kiadó, Budapest, 2008. ISBN: 978-963-2863-71-9
4. Zsáry Á.: Gépelemek I., Nemzeti Tankönyvkiadó, 1999, ISBN: 963 19 4585 5</t>
  </si>
  <si>
    <t xml:space="preserve">Gépcsoportok üzeme, munkapont, áttétel, hatásfok. Mechanizmusok elmélete, mozgási viszonyainak elemzése. Dörzshajtások működése, dinamikája és alkalmazási módjai. Tengelykapcsolók csoportosítása, oldható, nem oldható tengelykapcsolók szerkezeti kialakítása, méretezése. Hajtóművek kialakításának és méretezésének módjai, fogaskerekes, ékszíjas és egyéb szíjas hajtású hajtóművek. Terhelés alatt vagy anélkül kapcsolható hajtásátviteli módok. Bolygómű-szerkezetek. Kötélszerkezetek és eszközeinek mozgásviszonyai és azok elemzése. Fékszerkezetek kialakítása, méretezése, üzemi viszonyai alaptörvények. </t>
  </si>
  <si>
    <t xml:space="preserve">1. Dr. Knoll Imre: Szíj-, lánc-, kötél- és dörzshajtások. Műszaki Könyvkiadó, Budapest, 1985.
2. Dr. Terplán Zénó – Nagy Géza – Herczeg István: Mechanikus tengelykapcsolók. Műszaki Ki-adó, 1976.
3. Dr. Vas Attila – Dr. Laib Lajos: Traktorok – autók, Szaktudás Kiadó Ház Rt., 1998.
4. Diószegi György: Gépszerkezetek méretezési zsebkönyve, Műszaki Könyvkiadó, Budapest, 1979.
5. Balogh Tibor – Bukoveczky György – Lászlóné Pozsgai Anna – Veres Miroslav: 
Gépszerkezettan III., Széchenyi István Egyetem, 2006.
</t>
  </si>
  <si>
    <t>A minőség- és környezetirányítás alapfogalmai az ISO 9000:2015 és ISO 14001:2015 alapján. A minőség fogalma és értelmezése. A minőségellenőrzés, minőségbiztosítás, minőségirányítás fogalom- és kapcsolatrendszere.  A szabványos minőség- és környezetirányítási rendszerek (ISO 9001:2015, ISO 14001:2015) fejlődése, követelményei, felépítésük, kialakításuk alapvető lépései, dokumentációs rendszere, felülvizsgálatuk, továbbfejlesztésük. Környezeti problémák, környezeti felelősség. Fenntartható fejlődés. Életciklus-szemlélet (LCA). Stratégiai Környezeti Menedzsment. Munkahelyi egészségvédelmi és biztonsági irányítási rendszer (MEBIR). Integrált rendszerek. TQM. EFQM modell. Minőségi díjak, áru és védjegyek. Általánosan használt minőségfejlesztési és javítási módszerek és technikák. Folyamatjavítás és fejlesztés (folyamatszabályozás, gépképesség, folyamatképesség). Megfelelőségtanúsítás, a terméktanúsítás európai rendszere. Akkreditálás. A minőség- és környezetirányítás általános jogi és technikai vonatkozásai. A fogyasztóvédelem és termékfelelősség tartalma. A minőségügy gazdasági vonatkozásai. Minőségköltség.</t>
  </si>
  <si>
    <t>Tudás:
Birtokában van a munkahely irányításához szükséges középvezetői feladatok ellátását biztosító minőségirányítási ismereteknek. Ismeri a szakterületéhez kapcsolódó munka- és tűzvédelmi, biztonságtechnikai, környezetvédelmi területek elvárásait, követelményeit.
Képesség:
Feladatmegoldása során képes együttműködni és szakmai kommunikációt folytatni más szakemberekkel.
Attitűd:
Elkötelezett a minőségi követelmények betartása iránt. Betartja és betartatja a szakterületéhez kapcsolódó munka- és tűzvédelmi, biztonságtechnikai, környezetvédelmi követelményeket. Nyitott ismereteinek gyarapítása iránt.
Autonómia és felelősségvállalás:
Képes és hajlandó együttműködni szakmai feladatok megoldásában más résztvevőkkel. Figyelembe veszi munkájában az etikai és jogi szabályokat, szervezeti előírásokat. Felelősséggel végzi saját munkáját és felelősséget vállal érte.</t>
  </si>
  <si>
    <t>1. Bálint J.: Minőség – tanuljuk, tanítsuk és valósítsuk meg. TERC Kft., Budapest, 2003. ISBN: 9639535524
2. Szigeti F.-Végső K.: A minőségirányítás alapjai. Nyíregyházi Főiskola, Nyíregyháza, 2004. ISBN:-
3. Czitán G.-Gutassy A.-Wilde R.: Termékbiztonság az Európai Unióban. TÜV Rheinland Aka-démia, Budapest, 2006. ISBN: 9638724706
4. GYŐRI Z.: Minőségirányítás az élelmiszergazdaságban. Primom, Nyíregyháza, 2002. ISBN: 9632027248
5. Koczor Z.: Minőségirányítási rendszerek fejlesztése. TÜV Rheinland Akadémia, Budapest, 2010. ISBN: 9630074869</t>
  </si>
  <si>
    <t>A munkavédelem fogalma, a baleset fogalma, a biztonságtechnika és a munkavédelem eszközrendszere. Munkaélettan, munkaegészségtan. Légzés, vérkeringés, energiaszükséglet. Hő-, só- és vízháztartás. A munkavédelem jogi és igazgatási rendszere. A munkavédelem szervezése, irányítása, ellenőrzése. Ergonómiai alapismeretek: munkaeszközök és munkahelyek kialakításának előírásai. A villamosság biztonságtechnikája: az elektromos áram élettani hatásai, érintésvédelmi osztályok és megoldások. Villámvédelem. A nyomástartó edények biztonságtechnikája: kialakítások, előírások, biztonsági szerelvények. A növénytermesztés és az állattartás gépeinek biztonságtechnikai követelményei. Biztonsági felszerelések, egyéni védőeszközök. Javító műhelyek biztonságtechnikája: a gépi megmunkálás, a gépjavítás biztonságtechnikája. Egyéni védőeszközök, védőberendezések. Tűzvédelem: a tűz kialakulásának feltételei. A tűzoltás módjai és eszközei. Tűzveszélyességi osztályok. A környezetvédelem feladata, eszközei. Emisszió, imisszió, határértékek. Mérési eljárások és mérőeszközök.</t>
  </si>
  <si>
    <t>Tudás:
Ismeri a szakterületéhez kapcsolódó munka- és tűzvédelmi, biztonságtechnikai, környezetvédelmi területek elvárásait, követelményeit.
Képesség:
Képes egyénileg és csoportmunkában egyaránt ismereteinek gyakorlatban való megvalósítására.
Attitűd:
Betartja és betartatja a szakterületéhez kapcsolódó munka- és tűzvédelmi, biztonságtechnikai, környezetvédelmi követelményeket. Elfogadja és betartja a munka- és szervezeti kultúra etikai elveit, továbbá a munkavállalás és munkavégzés jogi szabályait.
Autonómia és felelősségvállalás:
Képes és hajlandó együttműködni szakmai feladatok megoldásában más résztvevőkkel.</t>
  </si>
  <si>
    <t>1. Walz G.: Munkavédelem. Szent István Egyetem, Gödöllő, 2014.
2. Kósa Cs.: Munkavédelem, egészségvédelem I-II. köt. BME Mérnöki Továbbképző Intézet, Budapest, 2004. ISBN: 9634317979
3. Györkös T.: Tűzvédelem. Complex Kiadó, Budapest, 2009. ISBN: 9632950174
4. 1993. évi XCIII. törvény - a munkavédelemről
5. 54-2014. (XII. 5.) BM rendelet – Országos Tűzvédelmi Szabályzat</t>
  </si>
  <si>
    <t>NC-CNC értelmezése, fejlődése, vezérlések típusai. Technológiai tervezés és NC programozás. Kézi prog-ramozás menete és gyártási dokumentációi. NC programozás alapjai, alkatrészprogram felépítése, a prog-ramozás utasításkészlete. Geometriai információk meghatározása. Koordinátarendszerek. Ciklusok, makrók alkalmazása, szerkesztési szabályok. Null- és referencia pontok. Nullpont felvételének módjai. Szerszám-bemérés, szerszámkorrekció. Útinformációk. Program összeállítás szabályai. Alprogram-technika, mozgás-ciklusok. CNC esztergagépek programozása. CNC marógépek programozása.</t>
  </si>
  <si>
    <t>1. SÁGI Gy.–MÁTYÁSI Gy.: Számítógéppel támogatott rendszerek, Műszaki Könyvkiadó, Budapest, 2009.
2. BERTA M. – HORVÁTH M.: CAPP rendszerek belső struktúrája I., Nyíregyházi Egyetem- Nyíregyháza, 2016., ISBN 9786155545610
3. BERTA M: CAPP RENDSZEREK BELSŐ STRUKTÚRÁJA – II. Nyíregyházi Egyetem, 2017. p. 242.
4. BERTA M: A GTIPROG művelettervező és NC/CNC programozó rendszer alkalmazási tapasztalatai. Példa-tár. Nyíregyházi Egyetem, 2018. p. 252 
5. Dr Berta Miklós- Százvai Attila: CNC programozás alapjai, segédlet. Nyíregyházi Egyetem, 2016</t>
  </si>
  <si>
    <t>Elektrosztatikai alaptörvények. Egyenáramú áramkörök elemzése. Váltakozó áramú áramkörök. Impedancia, teljesítmény, fázisjavítás. Rezonancia fogalma. Rezgőkörök, soros, párhuzamos rezgőkör. Háromfázisú áramkörök. Fogyasztók táplálási módjai. Jellemző mennyiségek. Mágneses tér. Mágneses erőhatások, indukció, fluxus. Fluxusváltozás és az indukált feszültség jellemzői. Egyfázisú, háromfázisú transzformátorok. P és N típusú félvezetők, PN záróréteg.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Integrált áramkörök. Műveleti erősítők. Jellemző értékek, tulajdonságok. Alapkapcsolások. A műveleti erősítők alkalmazása.</t>
  </si>
  <si>
    <t>1. Gulyás L.: ELEKTROTECHNIKA, Szolnoki Főiskola, jegyzet, Mezőtúr, 2006.
2. Puklus Z.: Elektronika gépészmérnököknek, HEFOP 3.3.1-P, 2007.
3. Szittya O. – Domonkos S.: Villamosságtan, INOK, Budapest,2007.
4. Kovács Csongor: Elektronika, 2002. 
5. Elektronikus tananyagok, jegyzetek: http://zeus.nyf.hu/~elat/elir12.htm</t>
  </si>
  <si>
    <t>A gyakorlaton végzett tevékenységről minden hallgatónak 30-40 oldal terjedelmű napló jellegű beszámolót kell készítenie</t>
  </si>
  <si>
    <t>Bevezetés, ami a fizikából kimaradt (pl. Coriolis erő) Mechanikai folyamatok, Alapfogalmak, Szíjhajtás és fogaskerékhajtás. A járművek menetábrája. Gépek periodikus mozgásai. A gép be- és kimenő teljesítménye. A fellépő energiaveszteségek. A gépek hatásfoka. Az optimális terhelés kérdése. Az energia és energiahordozók. Áramlástani folyamatok Folyadékok mechanikája. A hőerőgépek működési elve. Az ideális gáz, mint munkaközeg. Jellegzetes gáz állapot változások, és energetikai vonatkozásaik. Hidraulikus energia átalakítók. Hidrosztatikus energia átalakítók. Hidrodinamikus energia átalakítók Hidraulikus és pneumatikus energiaátviteli rendszerek. Belsőégésű motorok. Villamos gépek. Energiatovábbító berendezések (közlőművek). Mechanikus energiaátviteli rendszerek. Elektromos energiaátviteli rendszerek. Hidraulikus és pneumatikus energiaátviteli rendszerek. Energiaátviteli rendszerek hatásfokának elemzése. Energia felhasználók rövid ismertetése.</t>
  </si>
  <si>
    <t>1. Prezenszki J. - Szegedi Z.: Logisztika-menedzsment. Kossuth Kiadó, 2012. ISBN: 9789630946469
2. Prezenszki J.: Logisztika I-II. BME Mérnöktovábbképző Intézet, Budapest, 2006. ISBN 963431796
3. Kovács Z. - Szűcs B.: Szállítás, anyagmozgatás. NSZFH, Budapest, 2008. ISBN: 9789637469916
4. Szegedi Z.: Logisztika-menedzsment esettanulmányok. Kossuth Kiadó, Budapest, 2008.  ISBN: 9789630957922</t>
  </si>
  <si>
    <t>Két zárthelyi dolgozat legalább 50%-os teljesítése és egy házi feladat eredményes elkészítése</t>
  </si>
  <si>
    <t>An  two class test with a minimum passing rate of 50% and a home assignment</t>
  </si>
  <si>
    <t>Introduction to Physical Exclusion (Coriolis Power) Mechanical Processes, Basic Concepts, Belt Drive and Gear Drive. Vehicle Diagram. Periodic movements of machines. Machine power input and output. Energy losses that occur. Machine efficiency. The question of optimal load. Energy. Fluid Flow Processes Fluid Mechanics. Principle of operation of heat engines. The ideal gas as a working medium. Typical gas state changes and their energy aspects. Hydraulic power transformers. Hydrostatic energy transformers. Hydrodynamic energy transformers, Hydraulic and pneumatic energy transfer systems. Internal combustion engines. Electric machines. Transmission equipment Mechanical energy transfer systems. Electric power transmission systems. Hydraulic and pneumatic energy transfer systems. Analysis of the efficiency of energy transfer systems. Description of energy users</t>
  </si>
  <si>
    <t xml:space="preserve">Knowledge:  
Students know the facts, directions and boundaries of the subject. They know the principles, rules, contexts, procedures, maths, sciences, mathematics. They know the conceptual system, the most important relationships and theories.
Ability:
They are capable of planning, organizing and conducting independent learning. They are able to understand and use the specialized literature, computing and library resources of their field of expertise.
Attitude:
They are open to get to know and accept professional, technological development and innovation in the technical field.
Autonomy:
They represents the value system of engineering, openly accept professionally substantiated critical remarks.
</t>
  </si>
  <si>
    <t>Tudása:  
Átfogóan ismeri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Képességei:  
Képes önálló tanulás megtervezésére, megszervezésére és végzésére.  Képes megérteni és használni szakterületének jellemző szakirodalmát, számítástechnikai, könyvtári forrásait.
Attitűdje:  
Nyitott a műszaki szakterületen zajló szakmai, technológiai fejlesztés és innováció megismerésére és elfogadására, hiteles közvetítésére.
Autonómiája és felelőssége:  
Felelősséggel vallja és képviseli a mérnöki szakma értékrendjét, nyitottan fogadja a szakmailag megalapozott kritikai észrevételeket.</t>
  </si>
  <si>
    <t>Knowledge:
It is familiar with the most important procedures, tools and documentation systems for activities related to a given area of technical training.
Ability:
It is able to apply the general principles, rules, procedures, and terminology to the routine tasks of a given area of technical training.
Attitude:
Interested in new methods and tools in the field of technical training.
Autonomy and responsibility:
Can perform the assigned task independently.</t>
  </si>
  <si>
    <t>1 db. Zárthelyi dolgozat;
1 db. Alkalmazástechnikai feladat;
1 db. Mérési jegyzőkönyv;
Laborgyakorlatok</t>
  </si>
  <si>
    <t>1 Mid-term test;
1 Application project;
1 Measurement report;
Labs.</t>
  </si>
  <si>
    <t>Concept of complex number. Algebraic and trigonometric form. Operations with complex numbers (addition, subtraction, multiplication, division, root). Vectoralgebra. Operations with vectors. Scalar and mixed product of vectors. Matrix calculation. Adding, subtracting, multiplying matrices. Base Transformation. Linear programming. Normal and modified normal form. Basic concepts of function. Building on the proper knowledge of high school material, students need to know all the mathematical foundations (vector algebra, base, etc.) needed to understand professional and other subjects, and to practice the mechanics profession. We aim to develop the necessary skills to solve tasks and solve practical problems with mathematical methods.</t>
  </si>
  <si>
    <t xml:space="preserve">
Knowledge:
The students are familiar with the general mathematical, natural and social science principles, rules, relationships, procedures and related terminology necessary for the cultivation of the technical training area.
Ability:
In the course of solving routine tasks in a given area of ​​technical training, he can apply the familiar principles, rules, procedures, terminology.
Attitude:
Increasing your open knowledge.
Autonomy and Responsibility:
They are able to perform the assigned task alone.</t>
  </si>
  <si>
    <t>Két évközi dolgozat. Vizsgadolgozat.</t>
  </si>
  <si>
    <t>Two mid-term tests. Exam (test).</t>
  </si>
  <si>
    <t>Fields of vehicle application on road, track, water and aircraft applications, their function, drive modes, main structural units, structure, operation. Development history overview, development directions. Classification of engines. Instruments and methods for measuring internal and external parameters of engines. Engine characteristics. Crank drive, operation and design of internal combustion engines. Process and control of charge change of internal combustion engines. Fuel supply for engines. Diesel engine propulsion equipment and operation. Power control of internal combustion engines. Cooling and lubrication of internal combustion engines. Starting devices of engines.</t>
  </si>
  <si>
    <t>2 zárthelyi dolgozat (2x40 pont) valamint ellenőrző kérdések (5x2 pont) és alkalmazástechnikai feladat (10p) összesen ,minimum 51%-os teljesítése</t>
  </si>
  <si>
    <t>2 in-class tests(2x40 points)and quick tests (5x2p) and individual project (10 p) with a minimum passing rate of 51% from overall</t>
  </si>
  <si>
    <t xml:space="preserve">Knowledge:
He is familiar with the system of concepts related to his field, the most important relationships and theories.
Ability:
It is able to apply the most important terminologies, theories and procedures of the given technical field (vehicle systems) when performing related tasks.
Attitude:
It strives to solve problems in collaboration with others. It is open to the adoption and application of technical and technological progress in the technical field.
Autonomy and Responsibility:
Monitor legislative, technical, technological and administrative changes related to the field.
</t>
  </si>
  <si>
    <r>
      <t>Alapgyakorlatok:</t>
    </r>
    <r>
      <rPr>
        <sz val="11"/>
        <rFont val="Arial"/>
        <family val="2"/>
        <charset val="238"/>
      </rPr>
      <t xml:space="preserve"> Szakító és ütő próbatest készítése. Menetvágás, menetfúrás. Lemezmegmunkálás, forrasztás, szegecselés.
Hőkezelési gyakorlat: Hőkezelési műveleti utasítás készítése, alkatrész hőkezelésének végrehaj-tása, ellenőrzés keménységméréssel.
Anyagvizsgálat: Hegesztett kötések roncsolásos és roncsolásmentes vizsgálatainak végrehajtása, jegyzőkönyv készítése.
Hegesztési gyakorlat: BKI, SWI, VFI, lánghegesztési eljárással próbadarabok (sarok és tompavar-ratok) készítése, WPS-készítés, majd a hegesztett kötésekből kimunkált próbatesteken anyagvizs-gálat végrehajtása.
Forgácsolási gyakorlatok: Külső és belső hengeres felületek esztergálása. Forgácsoló kések és furatmegmunkáló szerszámok típusai, élezésük, beállításuk. Szakítópróbatest esztergálása. Pa-lást- és homlokmarás, egyenes irányú és ellenirányú marás. Ütőmunka próbatest készítése ma-rással. Fúrás, süllyesztés, sík- és lépcsős felületek marása. Reteszhorony készítése. Fogaskerék készítése profilozó eljárással. Külső- és belső kúp- és menetesztergálás, alakos és többtengelyű darabok készítése. Palást- és síkköszörülés. Tengely esztergálása és marása.
Technológiai tervezési gyakorlatok: Gyártástechnológia tervezése, műveleti utasítások készítése egyetemes forgácsoló szerszámgépekre.
CNC-programozási gyakorlat: CNC-vezérléstípusok. CNC program felépítése. Alapvető moz-gásmondatok. Technológiai adatok megadása. Mdb nullpont eltolások. Egyszerű két- (eszterga), és háromtengelyű(maró) megmunkáló gép programozása.
Dokumentáció készítés: Üzemben alkalmazott gyártástechnológiák (hegesztési, hőkezelési, kép-lékenyalakítási technológiák) tanulmányozása és dokumentálása. Technológiai dokumentációk készítése. Közepesen bonyolult alkatrész technológiájának (hegesztési, hőkezelési, képlékeny-alakítási) kidolgozása, javaslat elkészítése a gyártástechnológia fejlesztésére.
Szerelési gyakorlatok: Belsőégésű motorok össze- és szétszerelése, szerelési műveletek beállítá-sának végzése. Főtengely, csapágyak, vezérmű beállítása. Hajtóanyag-ellátó rendszerek szét- és összeszerelési, munkái és beállítása, beszabályozása. Tengelykapcsolók, sebességváltók, diffe-renciálművek és egyéb hajtásátviteli berendezések, futóművek, felfüggesztések, kormányszerke-zetek, fékek, stb. szét- és összeszerelése, beállítása, működésének tanulmányozása. Belsőégésű motorok főegységének javítástechnológiája, annak eszközeinek megismerése és módszereinek végzése üzemi körülmények között. Hajtásátviteli eszközök javítási és felújítási technológiáinak végzése és tanulmányozása.
</t>
    </r>
  </si>
  <si>
    <t>The laws of electrostatics. DC circuits. AC circuits. Impedance, electrical power, power factor correction. Resonant RLC circuits. Serial and parallel resonant circuits performances. Three phases circuits. Star-Delta connections. Specific characteristics. The magnetic field. Magnetic forces, magnetic B-field, magnetic H-field, magnetic flux. Changing the magnetic flux, electromagnetic induction. Faraday's law. Single phase and three phases transformators. P and N type semiconductors. PN jonction. Diodes, transistors, thyristors and triacs. Rectifiers. Bipolar and field effects transistors. How it works. Basic connections of transistors. Input, output characteristics, load line and operating point. Amplifiers. Negative feedback in amplifiers and its effects. Integrated circuits. Operational amplifiers. Basic circuits, inverting and non inverting amplifiers. Applications.</t>
  </si>
  <si>
    <t>Knowlwdge:
Know the general mathematical, natural and social science principles, rules, relationships, procedures, and related terminology needed to cultivate a technical training area.
Ability:
The field of technical training can apply the general principles, rules, procedures, terminology of the course in solving routine tasks in a given area.
Attitude:
It has good endurance and monotony tolerance to perform practical activities.
Autonomy and responsibility:
Is able to perform the assigned task independently.</t>
  </si>
  <si>
    <t>2 db. Zárthelyi dolgozat (30 - 30%), laborgyakorlatok</t>
  </si>
  <si>
    <t>two mid-term test (30 - 30%), Labs.</t>
  </si>
  <si>
    <t xml:space="preserve">Goal of this subject is to have an introduction to basic concepts of thermodynamics and thermal cycles.
Course program:
Thermal characteristic values of gases (v, p, T) and their measurements. Thermal expansion, thermal stress, heat capacity. Standard form of state equation of gases. Caloric characteristic values (enthalpy, entropy, internal energy) according to the II. Law of Thermodynamics. Change of state of gases: isochoric, isobar, isothermal, adiabatic, polytrophic. Determination of the caloric and thermal characteristics of the change of states. Standardization according to the I. Law of Thermodynamics. Heat engine cycles, cycles of internal combustion engines, gas turbine cycles. Analysing compressors. Analysing losses of heat engine cycles. Analysing thermodynamically the burning process. Determining the required air supply of burning pro-cesses. Thermodynamic theory of steam production. Using steam diagrams. Analysing thermodynamically the steam engine. The equipment and methods of pressure and temperature measurement. Calculations of the compressor and steam engine cycles.
</t>
  </si>
  <si>
    <t>Knowledge: 
He / she is familiar with the general mathematical, natural and social science principles, rules, contexts, procedures and related terminology necessary for the cultivation of the technical training area. 
Ability: 
In the course of solving routine tasks in a given area of technical training, he can apply the familiar principles, rules, procedures, terminology. 
Attitude: 
Increasing your open knowledge. Interested in new techniques and tools in the field of technical training. 
Autonomy and Responsibility: 
Recognizes your own professional limitations when a particular problem occurs. He is responsible for his own work and takes responsibility for it.</t>
  </si>
  <si>
    <t>2 db zárthelyi dolgozat; minimum kérdések</t>
  </si>
  <si>
    <t>two in-class tests; minimum questions</t>
  </si>
  <si>
    <t>Fundamental principles of occupational health and safety, the safety and security and the work safety systems. Physiology – respiration, blood circulation and energy demand. Heat-, salt- and water resources. The legal and administrative system of work safety. Organizing, managing and controlling work safety. Principles of ergonomics: Requirements for tools and workplaces. Electrical safety: the physiological effects of electricity, protection grades and protective equipment. Lightning protection. Safety equipment for pressure vessels: designs, specifications, safety devices. Safety requirements for crop and livestock machinery. Safety equipment, personal protective equipment. Safety engineering of repair workshops: mechanical machining and safety engineering of repairing. Personal safety equipment, safety devices. Fire protection: the conditions for generation and spread of fire. Methods and means of firefighting. Fire classification. The task and tools of environmental protection. Emissions, immission and their limits. Measuring methods and devices.</t>
  </si>
  <si>
    <t>Knowledge: 
He is familiar with the requirements and requirements of work and fire protection, safety engineering and environmental protection areas related to his field. 
Ability: 
Able to practice in practice both individually and in group work. 
Attitude: 
It adheres to and adheres to the labor and fire protection, safety and environmental requirements of its field of expertise. It adopts and adheres to the ethical principles of work and organizational culture and the legal rules of employment and work. 
Autonomy and Responsibility: 
It is capable and willing to cooperate with other participants in solving professional tasks.</t>
  </si>
  <si>
    <t>vizsgára bocsátás feltétele:  két zárthelyi dolgozat 50%-os teljesítése</t>
  </si>
  <si>
    <t>requirement(s) for admission to examination: two in-class test with a minimum passing rate of 50%</t>
  </si>
  <si>
    <t>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t>
  </si>
  <si>
    <t>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</si>
  <si>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</si>
  <si>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</si>
  <si>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1. Erostyák J.-Litz J.: Fizika I-II. Nemzeti Tankönyvkiadó, Budapest, Debrecen, Pécs, Szeged, 2006. ISBN: 9789631955774
2. Holics L. (főszerk.): Fizika, Akadémiai Kiadó, Budapest, 2015. ISBN 9789630584876 
3. Dezső G.: Fizika. Nyíregyházi Főiskola, Nyíregyháza, 2003. ISBN: -
4. Dezső G.: Fizika feladatgyűjtemény. Segédlet. Nyíregyházi Főiskola, 2003. ISBN: -
5. Budó Á.: Kísérleti fizika I-III., https://www.tankonyvtar.hu/hu</t>
  </si>
  <si>
    <t xml:space="preserve">Objective: By passing the course students know basics of statics of mass point, rigid body, are able to understand problems in statics, describe stress plots of rigid bars, perform verifying and dimensioning in case of simple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
</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</si>
  <si>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</si>
  <si>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2 db zárthelyi dolgozat, 1 db alkalmazástechnikai feladat</t>
  </si>
  <si>
    <t>2 mid-term test, 1 application project</t>
  </si>
  <si>
    <t>Machine clusters operation, working point, ratio, efficiency. Mechanism theory, kinetic relation analysis. Friction-gearing operation, dinamics and application mode. Group of coupling, solvent, and not solvent couplings structures, sizing. Transmissions structures and sizing mode, cog-wheel, v-belt and other belt driving transmission. Under loading or without connectable driving modes. Planetary gears. Rope structures and its devices moving parameters and its analysis. Breaking structures, sizing and operation mode.</t>
  </si>
  <si>
    <t xml:space="preserve">Knowledge:
He comprehensively understands the basic facts, directions and boundaries of the field of technical engineering.
He comprehensively understands the operating principles and structural units of machine engineering engineering equipment, devices.
You can apply the related calculation and modeling principles and methods of mechanical engineering design.
Ability:
It is able to apply the most important terminology, theories in the execution of related tasks.
It is capable of identifying routine professional problems, solving and formulating theoretical and practical background for solving them and solving practical application of standard operation.
The attitude of:
To get to know, accept and authenticate technical, technological development and innovation in an open technical field.
It strives to solve problems in cooperation with others.
Autonomy and responsibility:
Disclose the shortcomings of the applied technologies, the risks of the processes and initiate measures to reduce them.
Takes responsibility for its technical analyzes, suggestions made on the basis of them and the consequences of their birth decisions.
</t>
  </si>
  <si>
    <t>Gyakorlati jegy. 2 db zárthelyi dolgozat egyenként minimum 50%-os teljesítése, 
1 db alkalmazástechnikai feladat határidőre történő beadása.</t>
  </si>
  <si>
    <t xml:space="preserve">Term grade. 2 in-class tests with a minimum passing rate of 50%, 
1 individual project submit given in deadline.
</t>
  </si>
  <si>
    <t xml:space="preserve">Mechanisms. Degree of freedom, trajectory, kinematics and dynamics of mechanisms. Control mechanisms. Fasteners (screws, rivets, welded joints), shafts, shaft joints (wedge-pin pins and rivets, shrink joints), sliding and rolling bearings. Springs. Pipes, pipe structures and their dimensioning. Representation of general machine elements, knowledge of function and typing. Developing proficiency in the selection and dimensioning of more common machine elements and machine structures. Developing knowledge on standardization. Based on the lectures, all these tasks are implemented through classroom exercises and design tasks.
</t>
  </si>
  <si>
    <t xml:space="preserve">Knowledge:
He / she is familiar with the most important procedures, tools and documentation systems of activities related to a given area of the technical training area. He / she is familiar with the data collection and processing methods applicable in his / her specialty. He / she is familiar with the important practical work practices and work processes of his / her specialty.
Ability:
In the course of solving routine tasks in a given area of a technical training area, he can apply the general principles, rules, procedures, terminology known. It is capable of operating and documenting the technical processes of a given area within its area of expertise. It is able to collaborate and communicate with other professionals in the course of its task. Able to practice in practice both individually and in group work. Able to create, read and interpret technical documentation.
Attitude:
It undertakes and accepts the technical training field, the auxiliary engineering activities to be provided there. Interested in new techniques and tools in the field of technical training. It adopts and adheres to the ethical principles of work and organizational culture and the legal rules of employment and work. Increasing his open knowledge.
Autonomy and Responsibility:
Is able to perform the assigned task independently. Recognizes his own professional limitations when a particular problem occurs. It is capable and willing to cooperate with other participants in solving professional tasks. He is responsible for his own work and takes responsibility for it.
</t>
  </si>
  <si>
    <t>2 ZH dolgozat megírása, valamint 2 darab házi feladat elkészítése. A jegyet a TVSZ szerinti pontszám alapján kapja a hallgató</t>
  </si>
  <si>
    <t>2 ZH papers and 2 homework assignments. The student receives the class based on the TVSZ score</t>
  </si>
  <si>
    <t>Axonometric, projection representation – View Order. Couplings, knitting machine elements. Representation of screws, wedges, latches, other Couplings. Screw threads, screws, screw insurances. Wedges, latches, rivet joints. Representation of springs, bearings, toothed machine elements connections. Chains, chain links. Workpiece drawings. The representation of welded joints. Drawings of structures. Building and building engineering drawings. Pipes, Pipe fittings. Components’ shaping related definitions, concepts and methods of definitions. ISO tolerance and fitting system. Tolerance and fitting base concepts. ISO tolerance and fitting system calculations. Surface roughness, geometric state  tolerances. Dimensional chains and their calculations.</t>
  </si>
  <si>
    <t xml:space="preserve">Knowledge:
He knows the concept of his profession, the most important correlations and theories. He comprehensively knows the basic facts, directions, boundaries of the scientific field. Basically knows the machine designing and editing principles and methods. He knows the most important relationships, theories and definition system of the profession.
Ability:
He is able to apply the most important terminology, theories and procedures of the technical field (editing and charting techniques) when performing the related tasks. He is capable of designing, organising and carrying out his self-study. He is capable of identifying routine professional problems, revealing the conceptual and practical background  of the necessary steps to resolve them (using standard operations in practice). He is able to understand and use his profession related literature , his computing and library resources.
Attitude:
He seeks to solve problems in cooperation with others. He seeks to make self-trainings to achieve his professional goals. To perform practical activities, he has adequate endurance and monotony tolerance. He shares his experiences with his colleagues helping their development.
Autonomy and Responsibility:
He follow-up regularly the professional field related regulatory, technical, technological and administrative changes. He shares his experiences with colleagues, helping their improvements. He is responsible for the consequences of his technical analyses, recommendations and decisions taken on the basis of his results and opinions.
</t>
  </si>
  <si>
    <t>1. Évközi Zh dolgozat: 17 p.
2. Évközi Zh dolgozat: 17 p. 
Évközi feladatok: 16 p.
Év végi Zh dolgozat: 50 p.
Összesen: 100 p.
Elégséges szint: 51%-tól</t>
  </si>
  <si>
    <t>1. mid-term test: 17 p.
2. mid-term test: 17 p.
Individual project: 16p. 
End-term test: 50 p.
Total: 100 p.
Pass rate (2):  51%</t>
  </si>
  <si>
    <t>Tudás:
Ismeri a műszaki képzési terület műveléséhez szükséges általános matematikai, természet- és társadalomtudományi elveket, szabályokat, összefüggéseket, eljárásokat, és az ezekkel összefüggő terminológiát; Ismeri a műszaki képzési terület adott részterületéhez kapcsolódó tevékenységek legfontosabb eljárásait, eszközeit és dokumentációs rendszerét.
Képesség:
A műszaki képzési terület egy adott részterületén felmerülő rutinfeladatok megoldása során képes alkalmazni a megismert általános elveket, szabályokat, eljárásokat, terminológiát.
Attitűd:
Vállalja és elfogadja a műszaki képzési területet, az ott ellátandó mérnöki kisegítő tevékenységeket. Gyakorlati tevékenységek elvégzéséhez megfelelő kitartással és monotónia-tűréssel rendelkezik.
Autonómia és felelősségvállalás:
A kiadott feladatot képes önállóan végrehajtani. Felelősséggel végzi saját munkáját és felelősséget vállal érte.</t>
  </si>
  <si>
    <t>Tudás:
Ismeri a fizika fogalomrendszerét, a legfontosabb törvényeket, összefüggéseket és elméleteket.
Képesség:
Ismereteit alkalmazni tudja gyakorlati problémák, feladatok megoldásában.
Attitűd:
Gyakorlati tevékenységek végzéséhez, feladatok megoldásához megfelelő kitartással rendelkezik.
Autonómia és felelősségvállalás:
A fizikai problémákban, feladatokban önállóan felismeri és alkalmazni tudja a megoldáshoz szükséges törvényeket, összefüggéseket és problémamegoldási módszereket.</t>
  </si>
  <si>
    <t>Tudás:
Ismeri a műszaki képzési terület műveléséhez szükséges általános matematikai, természet- és társadalomtudományi elveket, szabályokat, összefüggéseket, eljárásokat, és az ezekkel összefüggő terminológiát.
Képesség:
A műszaki képzési terület egy adott részterületén felmerülő rutinfeladatok megoldása során képes alkalmazni a megismert általános elveket, szabályokat, eljárásokat, terminológiát.
Attitűd:
Nyitott ismereteinek gyarapítása iránt.
Autonómia és felelősségvállalás:
A kiadott feladatot képes önállóan végrehajtani.</t>
  </si>
  <si>
    <t>Tudás:
Ismeri a műszaki képzési terület műveléséhez szükséges általános matematikai, természet- és társadalomtudományi elveket, szabályokat, összefüggéseket, eljárásokat, és az ezekkel összefüggő terminológiát.
Képesség:
A műszaki képzési terület egy adott részterületén felmerülő rutinfeladatok megoldása során képes alkalmazni a megismert általános elveket, szabályokat, eljárásokat, terminológiát. Feladatmegoldása során képes együttműködni és szakmai kommunikációt folytatni más szakemberekkel.
Attitűd:
Nyitott ismereteinek gyarapítása iránt. Gyakorlati tevékenységek elvégzéséhez megfelelő kitartással és monotónia-tűréssel rendelkezik.
Autonómia és felelősségvállalás:
A kiadott feladatot képes önállóan végrehajtani. Felismeri saját szakmai korlátait egy adott probléma felmerülése esetén.</t>
  </si>
  <si>
    <t>Tudás:
Ismeri a műszaki képzési terület műveléséhez szükséges általános matematikai, természet- és társadalomtudományi elveket, szabályokat, összefüggéseket, eljárásokat, és az ezekkel összefüggő terminológiát.
Képesség:
A műszaki képzési terület egy adott részterületén felmerülő rutinfeladatok megoldása során képes alkalmazni a megismert általános elveket, szabályokat, eljárásokat, terminológiát.
Attitűd:
Nyitott ismereteinek gyarapítása iránt. Érdeklődő a műszaki képzési területtel összefüggő új módszerekkel és eszközökkel kapcsolatban.
Autonómia és felelősségvállalás:
Felismeri saját szakmai korlátait egy adott probléma felmerülése esetén. Felelősséggel végzi saját munkáját és felelősséget vállal érte.</t>
  </si>
  <si>
    <t>Tudás:
Ismeri a szakterületéhez kötődő fogalomrendszert, a legfontosabb összefüggéseket és elméleteket. Átfogóan ismeri a műszaki szakterület tárgykörének alapvető tényeit, irányait, határait. Alapvetően ismeri a géptervezési-szerkesztési elveket és módszereket. Ismeri a szakterülethez kötődő legfontosabb összefüggéseket, elméleteket és az ezeket felépítő fogalomrendszert.
Képesség:
Képes az adott műszaki szakterület (szerkesztési- és ábrázolási technikák)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szakterületének jellemző szak-irodalmát, számítástechnikai, könyvtári forrásait.
Attitűd: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Autonómia és felelősségvállalás: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következményiért.</t>
  </si>
  <si>
    <t>Tudás:
Ismeri a műszaki képzési terület adott részterületéhez kapcsolódó tevékenységek legfontosabb eljárásait, eszközeit és dokumentációs rendszerét. Ismeri a speciális szakterületének lényeges gyakorlati munkafogásait, munkafolyamatait.
Képesség:
A műszaki képzési terület egy adott részterületén felmerülő rutinfeladatok megoldása során képes alkalmazni a megismert általános elveket, szabályokat, eljárásokat, terminológiát.
Attitűd:
Érdeklődő a műszaki képzési területtel összefüggő új módszerekkel és eszközökkel kapcsolatban.
Autonómia és felelősségvállalás:
Felismeri saját szakmai korlátait egy adott probléma felmerülése esetén. Felelősséggel végzi saját munkáját és felelősséget vállal érte.</t>
  </si>
  <si>
    <t>Tudás: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Képesség:
Képes az adott 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Attitűd:
Törekszik arra, hogy a problémákat lehetőleg másokkal együttműködésben oldja meg. Gyakorlati tevékenységek elvégzéséhez megfelelő kitartással és monotónia tűréssel rendelkezik. Nyitott műszaki szakterületen zajló szakmai, technológiai fejlesztés és innováció megismerésére és elfogadására, hiteles közvetítésére. Törekszik arra, hogy önképzése a műszaki szakterületen folyamatos és szakmai céljaival megegyező legyen.
Autonómia és felelősségvállalás: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t>
  </si>
  <si>
    <t>Tudás:
Ismeri a műszaki képzési terület adott részterületéhez kapcsolódó tevékenységek legfontosabb eljárásait, eszközeit és dokumentációs rendszerét. Ismeri a speciális szakterületén alkalmazható adatgyűjtési és feldolgozási módszereket. Ismeri a speciális szakterületének lényeges gyakorlati munkafogásait, munkafolyamatait.
Képesség:
A műszaki képzési terület egy adott részterületén felmerülő rutinfeladatok megoldása során képes alkalmazni a megismert általános elveket, szabályokat, eljárásokat, terminológiát. Képes szakterületén belül adott részterület műszaki folyamatait működtetni és munkáját dokumentálni. Feladatmegoldása során képes együttműködni és szakmai kommunikációt folytatni más szakemberekkel. Képes egyénileg és csoportmunkában egyaránt ismereteinek gyakorlatban való megvalósítására. Képes létrehozni, olvasni és értelmezni a műszaki dokumentációkat.
Attitűd:
Vállalja és elfogadja a műszaki képzési területet, az ott ellátandó mérnöki kisegítő tevékenységeket. Érdeklődő a műszaki képzési területtel összefüggő új módszerekkel és eszközökkel kapcsolatban. Elfogadja és betartja a munka- és szervezeti kultúra etikai elveit, továbbá a munkavállalás és munkavégzés jogi szabályait. Nyitott ismereteinek gyarapítása iránt.
Autonómia és felelősségvállalás:
A kiadott feladatot képes önállóan végrehajtani. Felismeri saját szakmai korlátait egy adott probléma felmerülése esetén. Képes és hajlandó együttműködni szakmai feladatok megoldásában más résztvevőkkel. Felelősséggel végzi saját munkáját és felelősséget vállal érte.</t>
  </si>
  <si>
    <t>Tudás:
Ismeri a műszaki képzési terület műveléséhez szükséges általános matematikai, természet- és társadalomtudományi elveket, szabályokat, összefüggéseket, eljárásokat, és az ezekkel összefüggő terminológiát. Alkalmazni tudja a különböző hajtásokhoz kapcsoló-dó számítási, modellezési elveket és módszereket.
Képesség:
A műszaki képzési terület egy adott részterületén felmerülő rutinfeladatok megoldása során képes alkalmazni a megismert általános elveket, szabályokat, eljárásokat, terminológiát.
Attitűd:
Nyitott műszaki szakterületen zajló szakmai, technológiai fejlesztés és innováció megismerésére és elfogadására, hiteles közvetítésére.
Autonómia és felelősségvállalás:
Felelősséget vállal műszaki elemzései, azok alapján megfogalmazott javaslatai és megszülető döntései következményeiért</t>
  </si>
  <si>
    <t>Tudás:
Ismeri a műszaki képzési terület adott részterületéhez kapcsolódó tevékenységek legfontosabb eljárásait, eszközeit és dokumentációs rendszerét. Ismeri a szakszerű és hatékony írásbeli, rajz útján történő és szóbeli szakmai kommunikáció eszközeit. Ismeri a szakterületéhez kapcsolódó munka- és tűzvédelmi, biztonságtechnikai, környezetvédelmi területek elvárásait, követelményeit.
Képesség:
A műszaki képzési terület egy adott részterületén felmerülő rutinfeladatok megoldása során képes alkalmazni a megismert általános elveket, szabályokat, eljárásokat, terminológiát. Képes speciális szakterületén a lényeges gyakorlati munkaműveletek elvégzésére, egyes gépek, berendezések kezelésére. Képes létrehozni, olvasni és értelmezni a műszaki dokumentációkat.
Attitűd:
Gyakorlati tevékenységek elvégzéséhez megfelelő kitartással és monotónia-tűréssel rendelkezik. Elkötelezett a minőségi követelmények betartása iránt.
Autonómia és felelősségvállalás:
A kiadott feladatot képes önállóan végrehajtani. Felelősséggel végzi saját munkáját és felelősséget vállal érte.</t>
  </si>
  <si>
    <t>Tudás:
Ismeri a műszaki képzési terület műveléséhez szükséges általános matematikai, természet- és társadalomtudományi elveket, szabályokat, összefüggéseket, eljárásokat, és az ezekkel összefüggő terminológiát
Képesség:
A műszaki képzési terület egy adott részterületén felmerülő rutinfeladatok megoldása során képes alkalmazni a megismert általános elveket, szabályokat, eljárásokat, terminológiát.
Attitűd:
Gyakorlati tevékenységek elvégzéséhez megfelelő kitartással és monotónia-tűréssel rendelkezik.
Autonómia és felelősségvállalás:
A kiadott feladatot képes önállóan végrehajtani.</t>
  </si>
  <si>
    <t>The tasks of freight transport systems. Logistics chains. Characterisation of transport sectors. Main groups of goods to be shipped. The means and methods of unit load creation. Characterisation of straines affecting the goods. Methods of protection. Vehicles for rail and road freight transport. Vehicles for water and air transport. Conventional and combined freight systems. Loading facilities. Transport hubs, transfer sites, combined terminals. Logistic centres.</t>
  </si>
  <si>
    <t>Knowledge:
Is familiar with the most important procedures, tools and documentation systems which belong to a given subarea of technical training. He/she is familiar with the rofessional practices and work processes of his/her specialty.                                                           
Ability:
He/she can to apply the familiar principles, rules, procedures, terminologies to solving routine tasks in a given subarea of technical training. 
Attitude:
Interested to new techniques and tools in the field of technical training.
Autonomy and responsibility:
A particular problem occurs he/she recognizes your own professional limits.                                                                     He/she is responsible for his/her own work and takes responsibility for it.</t>
  </si>
  <si>
    <t>1 db zárthelyi dolgozat, 1 db alkalmazástechnikai feladat, 1 db szóbeli beszámoló, 1 db projektmunka elkészítése.</t>
  </si>
  <si>
    <t>1 in-class tests, 1 home assignment, 1 verbal report, 1 project work</t>
  </si>
  <si>
    <t>Concept of substance, grouping of substances. Interior design of metallic materials, crystal lattice interpretation and allotropic transformations. The crystallization of metals and their alloys, the interpretation and handling of state charts. Status chart of iron-carbon alloys. Equilibrium crystallization of ferrous alloys. The crystallization of alloys, the most important alloying elements and their effect on the basic metal properties. Manufacture of metals and their alloys (iron alloys, copper alloys, aluminum alloys and other metals). Rapid prototype production. Material testing of metallic materials: mechanical tests, chemical tests, metallic tests, technological tests, non-destructive testing. Heat treatment of alloys: heat treatment of steels, heat treatment of cast iron, heat treatment of copper alloys, heat treatment of aluminum alloys. Choice of commercially available metal alloys and their use. Composites. Ceramics. Main features of propulsion and lubricants. Practical examples related to the material of the semester: Heat treatment with welding and other technologies. Material selecting. Inspection and testing of materials and products.</t>
  </si>
  <si>
    <t>Knowledge:
Is familiar with the general mathematical, natural and social science principles, rules, contexts, procedures and related terminology necessary for the cultivation the field of technical training. Knows the most important procedures, tools, and documentation systems for activities related to a specific area of the technical training area.
Ability:
He can apply the general principles, rules, procedures, terminology what he had learned in solving routine tasks in a given area of technical training.
Attitude:
Agrees and accept the technical training area, the engineering support services to be provided there. Sufficient endurance and monotony tolerance to carry out practical activities.
Autonomy and responsibility:
Can execute the assigned task independently. He is responsible for his own work and takes responsibility for it.</t>
  </si>
  <si>
    <t>2 db zárthelyi dolgozat, 1 db alkalmazástechnikai feladat, 8 db laborvizsgálati jegyzőkönyv, projektmunka elkészítése, gyakorlati  jegy a félévközi teljesítmény alapján, TVSZ szerint.</t>
  </si>
  <si>
    <t>2 internships, 1 application technology assignment, 8 lab work report, project work, practical mark based on mid-term performance, according to TVSZ.</t>
  </si>
  <si>
    <t>Welding theory, the concepts of metal welding. Classification and characteristics of welding procedures. Batch Welding Procedures. The formation and characteristics of the arc, arc characteristic. BKI and protective gas arc welding procedures. TIG, MIG, MAG welding equipment and technology. Gas welding, flame and plasma cutting technology and equipment. Major pressing welding procedures. Related procedures for welding. Hard and soft soldering. Investigating soldered joints. Weldability of metals and alloys. Disrupted and non-destructive testing of welded joints. Production technology and quality assurance of welding. Theoretical basics of plastic shaping. Forging, stamping, pulling, rolling, pipe manufacturing machines, tools, operations, technology. Sheet metal forming processes. Cut, punch, bend, deep drawing. Basic concepts of cutting. Parts, edge geometry and materials of cutting tools. Cutting force and power. Wear and tear of tools. Overview of machining procedures: turning, planing, chiselling, grooving, drilling, milling, grinding, thermal separation. Technological design of component manufacturing. Structure and function of cutting machine tools. Manufacturing systems. CNC machines, CAD / CAM systems.</t>
  </si>
  <si>
    <t>Knowledge:
Is familiar with the general mathematical, natural and social science principles, rules, contexts, procedures and related terminology necessary for the cultivation the field of technical training. Knows the most important procedures, tools, and documentation systems for activities related to a specific area of the technical training area.
Ability:
He can apply the general principles, rules, procedures, terminology what he had learned in solving routine tasks in a given area of technical training.
Attitude:
Agrees and accept the technical training area, the engineering support services to be provided there.Sufficient endurance and monotony tolerance to carry out practical activities.
Autonomy and responsibility:
Can execute the assigned task independently.He is responsible for his own work and takes responsibility for it.</t>
  </si>
  <si>
    <t>Kollokviumi jegy a félévközi teljesítmény + vizsgateljesítmény alapján, TVSZ szerint.</t>
  </si>
  <si>
    <t>Colloquium mark based on mid-term performance + test performance, according to TVSZ.</t>
  </si>
  <si>
    <t xml:space="preserve"> 1 db zh-dolgozat, 12 db laborvizsgálati jegyzőkönyv (ebből 3 db projekt munka) Gyakorlati jegy a félévközi teljesítmény alapján, TVSZ szerint.</t>
  </si>
  <si>
    <t>1 in- class test, 12 testing report (3 project work). Term grade based on mid-term performance according to TVSZ.</t>
  </si>
  <si>
    <t>Basic concepts related to CAD systems. The architecture of CAD systems, hardware and software components. Computer Drawing Systems. Development of computer product design. Integrated Design Systems CAD / CAM / CAE. The process of product development. Conceptual design in CAD environment. Top-down design. Creating 2D profiles. Sketching. Create and modify basic elements. Geometric constraints. Making technical drawings (projections, engravings, scaling). Geometric modeling based on algebraicity. Create, modify, store wireframes, surface and body models. Creating and modifying extruded rotation and translational bodies. Part modeling. Make compositions. Standard items that can be obtained from the Content Center. Manufacturers' catalogs and their use on the Internet. Illustrating models, visibility algorithms. Illumination, shading, photorealistic rendering. Work in a virtual reality environment. CAD / CAE analytical procedures. Finite element method. Product Lifecycle.</t>
  </si>
  <si>
    <t xml:space="preserve">Knowledge: 
Students know the concepts and theories related to their field of expertise, they know the tools and equipment in the field of information technology, the principles of their operation and the software they need to use them, and they have the knowledge and problem solving methods of the major theories related to information technology. They can apply the modelling principles and methods related to the design of IT systems and know the work and environmental requirements and requirements of the technical field.
Ability: 
Ability to apply the most important terminology, theories, and procedures of the technical field in the execution of related tasks. Capable of planning, organizing and conducting independent learning. Capable of identifying professional problems and discovering, formulating the conceptual and practical background needed to solve problems. Ability to understand and use the literature, computing and library resources of a particular field. Ability to create and operate IT and computing systems and tools of enterprises and organizations.   
Attitude: 
Attempts to solve problems in cooperation with others. Good endurance and monotony tolerance to perform practical activities. Students know and accept professional, technological development and innovation in an open technical field. Students strive for self-education in the technical field, consistently with their professional goals. They respect health and environmental protection aspects.
Autonomy and responsibility: Students explore the shortcomings of the applied technologies, the risks of the processes and initiate the actions to reduce them. They are responsible for their technical analyzes, suggestions made by them and the consequences of their decisions. They are aware of the health and environmental consequences of their work and decisions.
</t>
  </si>
  <si>
    <t>Preparing a midterm in-class test and two homeworks</t>
  </si>
  <si>
    <t>Egy zárthelyi dolgozat és két házi feladat elkészítése</t>
  </si>
  <si>
    <t>Quality and environmental management concepts based on ISO 9000: 2015 and ISO 14001: 2015. The concept of quality and its interpretation. The conceptual and system of quality control, quality assurance and quality management. The development, requirements, the basic steps of the design and development of standard quality and environmental management systems (ISO 9001: 2015, ISO 14001: 2015), their documentation system, their review and further development. Environmental problems, environmental responsibility. Sustainable development. Life Cycle Approach (LCA). Strategic Environmental Management. Occupational Health and Safety Management System (MEBIR). Integrated systems. TQM. EFQM model. Quality awards, goods and trademarks. Generally used quality improvement and repair methods and techniques. Process improvement and development (process control, machine capacity, process capability). The concept and application of HACCP in the food economy. Certification of Conformity, European System of Product Certification. Accreditation. General legal and technical aspects of quality and environmental management. Content of consumer protection and product liability. Economic aspects of quality. Quality Cost.</t>
  </si>
  <si>
    <t xml:space="preserve">Knowledge:
Has the knowledge of quality management to ensure the middle management tasks required for the management of the workplace. Knows the requirements, and requirements of work and fire protection, safety engineering and environmental protection areas related to its field of expertise.
Ability:
It is able to collaborate and communicate professionally with other professionals when solving tasks.
Attitude:
Committed to meeting quality standards.
Complies and enforce the work and fire safety, safety and environmental requirements related to its field of expertise.
He is open to increasing his knowledge.
Autonomy and responsibility:
Can and willing to cooperate with other participants in solving professional tasks.
Takes into account the ethical and legal rules and organizational requirements in his work.
He is responsible for his own work and takes responsibility for it.
</t>
  </si>
  <si>
    <t>Collage mark based on mid-term performance + exam performance, according to TVSZ.</t>
  </si>
  <si>
    <t xml:space="preserve">NC-CNC interpretation, NC technology development and application areas, control methodes. NC- CNC machine components include: machine functions, workpiece clamping and replacement systems, tool systems, tool holders, tool kits and tool-changing devices. NC- CNC machine measuring systems, control equipment, software modules. Fundamentals of target automatization, typical target automatiozation units, application territories. Technology planning and NC programming. Manual programming and manufacturing documentation. NC programming basics, part program setup, programming instruction set. Define Geometric Information. Coordinate Systems. Basic and reference points. Methods for recording basic point. Tool measurement, tool correction. Subprogram technique, motion cycles. CNC control hardware and software modules. Programming typical machine tools (turning, drilling, milling, machines). </t>
  </si>
  <si>
    <t>1 db zh-dolgozat, 1 db beadandó dolgozat. Gyakorlati jegy a félévközi teljesítmény alapján, TVSZ szerint.</t>
  </si>
  <si>
    <t>1 in- class test, 1 home assignment. Term grade based on mid-term performance according to TVSZ.</t>
  </si>
  <si>
    <t xml:space="preserve">1. DUDÁS I.: Gépgyártástechnológia I. A gépgyártástechnológia alapjai. Műszaki Könyvkiadó, Budapest, 2011. ISBN: 978631640304
2. DUDÁS I.: Gépgyártástechnológia III. A. Megmunkáló eljárások és szerszámai. B. Fogazott alkatrészek gyártása és szerszámaik; Egyetemi tankönyv., Műszaki Kiadó, 2011., p538, ISBN 978-963-16-6531-4
3.KOMÓCSIN M.: Gépipari anyagismeret. Miskolc: Cokom Mérnökiroda Kft, 2010. 409 p. ISBN 9789630646871
4.TISZA M. (szerk.): Anyagvizsgálat. Miskolc: Miskolci Egyetemi Kiadó, 2011. 495 p. ISBN 9636614520
5.GÁTI J. (szerk.): Hegesztési zsebkönyv. Cokom Mérnökiroda Kft., Miskolc, 2013. ISBN: 9789630482875
</t>
  </si>
  <si>
    <t xml:space="preserve">Metrológiai alapfogalmak ismertetése a mérésügyi törvények és szabványok alapján. A mérésügyi törvény részletes ismertetése. A joghatással járó mérés, a hitelesítés és kalibrálás fogalmának és végrehajtásának bemutatása. Az ISO 900X szabványok és az MSZ EN 30012-1 szabvány köve-telményei a mérésüggyel és a mérőeszközökkel kapcsolatban. Mérési elvek: elmozdulás, áttételezés, optikai elvek, nyomás és áramlás alapú mérési elvek, ultrahang és lézer alkalmazása, digitális kijelzésen alapuló mérőeszközök. Mérőeszközök: mérési segédeszközök, tolómérők, mikrométerek, mérőórák, finomtapintók, mérőgépek, mérőmikroszkópok, villamos elven működő mérőeszközök, pneumatikus elven működő mérőeszközök. Speciális mérési eljárások: menetmérés, fogaskerékmé-rés, érdességmérés, alak és helyzettűrés mérése. Mérőeszköz tervezés: nóniusz számítás és szerkesztés, idomszerek számítása és szerkesztése. Számítások: sorozatmérés eredményének feldolgozása, a mérési bizonytalanság meghatározása, R&amp;R vizsgálat. </t>
  </si>
  <si>
    <t>Presentation of metrological concepts based on measurement laws and standards. Detailed description of the Metrology Act. Presentation of the measurements and calibrations and implementations. The requirements of ISO 900X and MSZ EN 30012-1 for measuring and measuring instruments. Measurement principles: displacement, transmission, optical principles, pressure and flow based measurement principles, ultrasound and laser application, digital display based measurement devices. Measuring instruments: calipers, micrometers, measuring instruments, measuring microscopes, electrical measuring instruments, pneumatic measuring instruments. Special measurement methods: thread measurement, gear measurement, roughness measurement, shape and position tolerance measurement. Measuring tool design: calculation and editing of Vernier scale, calculation and editing of gauge. Calculation: Processing the result of a measurement series, determining measurement uncertainty, R &amp; R testing.</t>
  </si>
  <si>
    <t xml:space="preserve">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Képesség: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Vállalja és hitelesen képviseli szakmája társadalmi szerepét, alapvető viszonyát a világhoz. Törekszik arra, hogy önképzése szakmai céljai megvalósításának egyik eszközévé váljon. Törekszik arra, hogy a problémákat lehetőleg másokkal együttműködésben oldja meg. Törekszik arra, hogy önképzése a gépészmérnöki szakterületen folyamatos és szakmai céljaival megegyező legyen. Gyakorlati tevékenységek elvégzéséhez megfelelő kitartással és monotónia tűréssel rendelkezik. Megosztja tapasztalatait munkatársaival, így segítve fejlődésüket.
Autonomiája és felelőssége:
Váratlan döntési helyzetekben is önállóan végzi az átfogó, megalapozó szakmai kérdések végiggondolását és adott források alapján történő kidolgozását.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Figyelemmel kíséri a szakterülettel kapcsolatos jogszabályi, technikai, technológiai és adminisztrációs változásokat.
</t>
  </si>
  <si>
    <r>
      <t>Knowledge:
Students know basic facts, directions and boundaries of the technical field. Students are familiar with the conceptual system, the most important relationships and theories related to their field of expertise (production technology).
They comprehensively understand the knowledge and problem-solving methods of the main theories of their specialization (Manufacturing Technology). Students are basically familiar with machine engineering procedures and operational processes.
They comprehensively understand the operating principles and structural units of machine engineering engineering equipment, devices. At a usage level, students are familiar with measurement methods used in the engineering, their instruments and measuring devices.
Ability:
Students are able to apply the most important terminology, theories, and procedures of production technology (measuring) in the execution of related tasks. Students are able to understand and use special literature, computer science and library resources of the measurement technology. Students are capable of identifying routine professional problems, solving and formulating theoretical and practical backgrounds and solving practical applications of standard operations. Students use factory resources and manage them efficiently.
Attitude:
Students know basic facts, directions and boundaries of the technical field. In a complex approach or in unexpected decision-making situations, students take theirs decision with full regard to legal and ethical norms. Students undertake and credibly represent the social role of their profession, their fundamental relation to the world. Students strive for self-education as one of the tools of achieving their professional goals. Students strive to solve problems in co-operation with others. Students strive to keep their self-education in the field of mechanical engineering as consistent and professional as possible. Students have practical endurance and monotony tolerance to perform practical activities. Students share their experience with colleagues to help them.
Autonomy and responsibility:
In the case of unexpected decision-making situations, students independently consider professional questions and elaborate on them based on given sources. Students undertake and represent the value system of the engineering profession, accepts professionally substantiated critical remarks openly. Students detect the shortcomings of the applied technologies, the risks of the processes and initiate measures to reduce them. Students take responsibility for its technical analyzes, suggestions made on the basis of them and the consequences of their decisions. Students monitors regulatory, technical, technological and administrative changes related to the area of expertise.</t>
    </r>
    <r>
      <rPr>
        <b/>
        <sz val="11"/>
        <rFont val="Arial"/>
        <family val="2"/>
        <charset val="238"/>
      </rPr>
      <t xml:space="preserve">
</t>
    </r>
  </si>
  <si>
    <t xml:space="preserve">Tensile and impact test. Thread cutting, tapping. Sheet metal working, soldering, riveting. Heat treatment practice: Preparation of thermal management instructions, performing thermal treatment of parts, checking hardness via measurements. Material Testing: Performing destructive and non-destructive testing of welded joints, making a report. Welding practice: MMA, SWI, MIG/MAG, flame welding procedure, testing of specimens (corner and burr waves), WPS-making, and testing of test material from welded joints.Turning the outer and inner cylindrical surfaces. Types of sharpening and blade processing tools, sharpening and adjusting. Turning Tensile Tester. Flat and front milling, straight and reverse milling. Making a percussion stroke with milling. Drilling, lowering, milling flat and step surfaces. Creating a latch. Making a tooth with a profiling process. External and internal cone and thread machining, forming shapes and multi-axes. Flat and flat grinding. Turning and milling of an axle. Designing production technology and making operational instructions for universal cutting tools.Technological design practices: Design of manufacturing technology, preparation of operational instructions for universal cutting machine tools.
CNC Programming Practice: CNC Control Types. CNC program structure. Basic Motion Phrases. Entering technology data. Mdb zero point offsets. Programming a simple two (lathe) and three-axis (milling) machine.
Documentation: Study and documentation of manufacturing techniques (welding, heat treatment, plastic forming technologies) used in the plant. Preparation of technological documentation. Elaboration of medium-complicated component technology (welding, heat treatment, plastic forming), preparation of a proposal for the development of production technology.
Assembly practices: Assembly and disassembly of internal combustion engines, installation of assembly operations. Crankshaft, Bearings, Timing Set. Dismantling and assembly work and adjustment and setting up of propulsion systems. Clutches, transmissions, differentials and other transmission equipment, axles, suspensions, steering gear, brakes, etc. disassembling, assembling, setting up, and studying its operation. Repair technology for the main unit of combustion engines, knowledge of its tools and methods in operating conditions. Carrying out and studying the technology of repair and renovation of transmission devices.
During the exercise, the following tasks should be performed for the students:
1) Preparation of heat treatment operation instructions.
2) Based on the drawing issued, WPS preparation and post-training welding of test piece using the BKI method.
3)  On the basis of the issued drawing, WPS-making and, after the practice, the test piece welding using the VFI procedure.
4) Protocol on destructive and non-destructive testing of welded joints
5)  Preparation of operation instructions according to the drawing (axis, gear).
6)  Preparation of work pieces by cutting according to the draw.
7)  Designing the manufacturing process of a moderately complex component, what is manufactured in a given plant, documenting the design and manufacturing process.
8)  Creating a simple component CNC program for turning machine.
</t>
  </si>
  <si>
    <t xml:space="preserve">Students have to prepare a 30-40 pages summary about their acitvity during the practice. </t>
  </si>
  <si>
    <t>Bevezetés az irányítástechnikába. Alapfogalmak. Az irányító rendszer elemei, szervei, jelei és jellemzői. Jelek az irányítástechnikában. Analóg, digitális és mintavételezett jelek. Az irányítás osztályozása. Vezérléstechnika. A vezérlési hatáslánc, szervei, jelei és jellemzői. A vezérlés szervei. Beavatkozó szervek. Mágneskapcsolók, relék, mágnesszelepek, villamos motorok, pneumatikus és hidraulikus munkahengerek. Érzékelők és átalakítók. Vezérlő elemek, a rendelkező jel előállítása. Logikai kapcsolatok, logikai függvények, állapotegyenletek. Huzalozott vezérlések. Áramút-terv készítése. Egyszerű vezérlések. Öntartás, keresztkapcsolás, csillag-delta kapcsolás. Digitális vezérlések logikai áramkörökkel. Logikai függvények egyszerűsítése. Pneumatikus vezérlések. Pneumatikus szelepek, pneumatikus kapcsolások. Programozott vezérlések. Mikroprocesszorok, mikrokontrollerek. Regiszterek, memóriák. Számítógépes folyamatirányítás. A PLC-k felépítése és működése. A PLC kapcsolata a vezérléssel. PLC-k programozása. Létradiagram, utasításlistás programozás. Sorrendi vezérlések programozása. Szabályozástechnika. A szabályozási kör elemei. Hatáslánc, hatásvázlat. A szabályozások osztályozása. A szabályozó tag fogalma. Arányos integráló és differenciáló tagok. Egytárolós, kéttárolós és holtidős tagok. PID szabályozók. IOT és Ipar 4.0</t>
  </si>
  <si>
    <t>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Basic circuits of control systems. Wired control, and circuit. Simple controls: self holding, change of direction, Y/Δ-switch. Pneumatically controls. Valves and pneumatic circuits and symbols. Programmed controls. PLC structures, microprocessors and microcontrollers, registers and memories. Communication with the control device. Program development. Ladder logic diagram, instruction list and sequential programming methods. Closed loop control systems. Elements of circuit. Influence, scheme of influence. Classification of regulation methods. Concept of control branch. Analysis of closed loop controllers. Proportional, integral and differential elements. Single stored, double stored and dead time elements. PID regulators.  IOT and Industry 4.0.</t>
  </si>
  <si>
    <t>Idegen nyelven választható tárgyak:</t>
  </si>
  <si>
    <t>BAI0060</t>
  </si>
  <si>
    <t>Műszaki-mérnöki szaknyelv alapjai (angol-német)</t>
  </si>
  <si>
    <t>Basic Technical (English, German)</t>
  </si>
  <si>
    <t>A kurzus végén a hallgató ismeri a műszaki jelenségekkel, gépekkel, gyártástechnológiai eljárásokkal, ill. a mérnöki munkával kapcsolatos alapvető idegen nyelvű szakszókincset. Ezen a területen képes idegen nyelvű szakmai kommunikáció lefolytatására. A hallgató képes álláskereséshez angol nyelvű kísérőlevelet írni, ill. angol nyelvű állásinterjún bemutatkozni, szakmai profilját bemutatni.</t>
  </si>
  <si>
    <t xml:space="preserve">Students know the fundamentals of the English or German terminology related to technical phenomena, machines, production technology and engineering work. They can communicate about related topics in English or German. For job seeking purposes, students are prepared to write a covering letter and participate in a job interview, introducing themselves and presenting their professional background. </t>
  </si>
  <si>
    <t>Tudás
A kurzus végén a hallgató rendelkezik a műszaki terület idegen nyelvű szókincsének  alapvető ismeretével. Ezek magukban foglalják a következő területeket: mérnöki munka jellege, műszaki tantárgyak, fizika, anyagismeret, gépelemek, belsőégésű motorok, gyártástechnológiai eljárások.
Képesség
A hallgató képes a feldolgozott témákról idegen nyelven szóban és írásban kommunikálni, nyelvi ismereteit a gyakorlatban alkalmazni. Képes műszaki tartalmak önálló idegen nyelvű befogadására. 
Attitűd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Felelősség, autonómia
Feladatokhoz kapcsolódóan folyamatosan fejleszti idegen nyelvi szövegalkotási készségét.</t>
  </si>
  <si>
    <t>Knowledge: 
Students know the fundamentals of the foreign-language technical terminology. These include the followings: characteristics of engineering work, engineering curriculum, physics, material science, machine elements, internal combustion engines, production technology.
Ability: 
Students are able to put their specialised foreign-language communication skills into practice both orally and in writing. They can study and obtain technical information in English or German independently.
Attitude: 
Based on their knowledge acquired during the course, students are interested to broaden their technical knowledge in English or German. They strive to use their foreign-language knowledge in their professional field in order to intensify communication related to international co-operation, technical solutions and services.
Responsibility, autonomy: 
They use the knowledge acquired in their special field to improve themselves and their self-awareness.</t>
  </si>
  <si>
    <t>Zárthelyi dolgozatok 50%-os teljesítése</t>
  </si>
  <si>
    <t>Tests with a minimum passing rate of 50%</t>
  </si>
  <si>
    <t>BAI0140</t>
  </si>
  <si>
    <t>Mechanika I. (angol)</t>
  </si>
  <si>
    <t>Mechanics I.</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</si>
  <si>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</si>
  <si>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R. C. Hibbeler, K. B. Yap: Engineering mechanics: statics, SI edition, 13rd edition, Prentice Hall, 2013, ISBN 9789810692605
F. Beer, E. R. Johnston, Jr., D. F. Mazurek, P. Cornwell, E. R. Eisenberg: Vector Mechanics for Engineers: Statics and Dynamics, McGraw-Hill, 2010, ISBN 9780073529400
Herbert Goldstein, Charles Poole, John Safko: Classical mechanics, 3rd edition,  Addison Wesley, 2001, ISBN 978-0201657029</t>
  </si>
  <si>
    <t>BAI0143</t>
  </si>
  <si>
    <t>Műszaki informatika (angol)</t>
  </si>
  <si>
    <t>Engineering Informatics</t>
  </si>
  <si>
    <t>A számítógépek és informatikai rendszerek felépítése és ezek főbb folyamatainak megismerése. A hardver struktúra és a szoftverpiramis elemei. Számítógépek hálózati kapcsolatai és működésük alapjai. Általános programozási alapismeretek, alapvető algoritmusok és vezérlési szerkezetek megvalósítása különböző programnyelveken. Mérnöki tevékenységhez (tervezés, gyártás, ellenőrzés) kapcsolódó hardverek (szkenner, plotter, 3D-s mérőgép és Prototype nyomtató stb.) és ezek szoftvereinek megismerése. Általános statisztikai programok (SPSS, MathLab) ismerete és alkalmazása. A projekttervezés folyamata és lépései. Információelméleti és rendszerelméleti alapfogalmak. Információs rendszerek fogalma és típusai. Vállalatirányítási információs rendszerek (ERP). Vezetői információs rendszer (VIR). Elektronikus kereskedelem, elektronikus üzletviteli rendszerek. Logisztikai rendszerek. </t>
  </si>
  <si>
    <t>Students understand the design of computers and IT systems and their major processes. The hardware structure and software pyramid elements. Network connections for computers and the basics of their operation. Implementing general programming basics, basic algorithms and control structures in different programming languages. Hardware (hardware, scanner, plotter, 3D Meter, Prototype printer, etc.) related to engineering (design, manufacture, control) and their software. Knowledge and application of general statistical programs (SPSS, MathLab). The process and the steps of project design. Basic concepts of information theory and system theory. The concept and types of information systems. Corporate Management Information Systems (ERP). Management Information System (CIS). Electronic commerce, electronic business management systems. Logistics Systems.</t>
  </si>
  <si>
    <t xml:space="preserve">Tudása_x000D_: 	Ismeri a szakterületéhez kötődő fogalomrendszert, a legfontosabb összefüggéseket és elméleteket._x000D_ 	Behatóan ismeri az informatika területén alkalmazott eszközöket és berendezéseket, azok működésének alapelveit és a használatukhoz szükséges szoftvereket._x000D_ 	Átfogóan ismeri az informatikához kapcsolódó főbb elméletek ismeretszerzési és problémamegoldási módszereit._x000D_ 	Alapvetően ismeri az IT kapcsolódó eljárásokat és azok működési folyamatait._x000D_ 	Alkalmazni tudja az informatikai rendszerek tervezéséhez kapcsolódó modellezési elveket és módszereket. _x000D_	Ismeri a műszaki szakterülethez kapcsolódó munka és környezetvédelmi előírásokat és azok követelményeit._x000D_
Képességei_x000D_: 	Képes az adott műszaki szakterület legfontosabb terminológiáit, elméleteit, eljárásrendjét alkalmazni az azokkal összefüggő feladatok végrehajtásakor._x000D_ 	Képes önálló tanulás megtervezésére, megszervezésére és végzésére._x000D_ 	Képes a szakmai problémák azonosítására, azok megoldásához szükséges elvi és gyakorlati háttér feltárására, megfogalmazására és megoldására._x000D_ 	Képes megérteni és használni az adott szakterület szakirodalmát, számítástechnikai és könyvtári forrásait._x000D_ 	Képesek a vállalkozások, a szervezetek informatikai és számítástechnikai rendszereinek, eszközeinek kialakítására és működtetésére._x000D_
Attitüdje_x000D_: 	Törekszik arra, hogy a problémákat lehetőleg másokkal együttműködésben oldja meg._x000D_ 	Gyakorlati tevékenységek elvégzéséhez megfelelő kitartással és monotónia tűréssel rendelkezik._x000D_ 	Nyitott műszaki szakterületen zajló szakmai, technológiai fejlesztés és innováció megismerésére és elfogadására, hiteles közvetítésére._x000D_ 	Törekszik arra, hogy önképzése a műszaki szakterületen folyamatos és szakmai céljaival megegyező legyen. _x000D_	Munkájában elkötelezett az egészség- és környezetvédelem szempontjainak széles körű érvényesítésére._x000D_
Autonomiája és felelőssége_x000D_: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Tudatában van munkájának és döntéseinek egészségvédelmi és környezeti következményeivel._x000D_
</t>
  </si>
  <si>
    <t xml:space="preserve">Knowledge
: Students know the conceptual system, the most important relationships and theories related to their field of expertise.
 They are well acquainted with the tools and equipment used in the field of information technology, the principles of their operation and the software required for their use.
 They comprehensively understand the methods of knowledge acquisition and problem solving related to information technology.
 They are basically familiar with IT related procedures and their operation processes.
 They can apply modeling principles and methods related to the design of IT systems.
 They are familiar with the work and environmental requirements and requirements of the technical field.
Skills:
 They are able to apply the most important terminology, theories, and procedures of the technical field in the execution of related tasks.
 They are capable of planning, organizing and conducting independent learning.
 They are capable of identifying professional problems and discovering, formulating and solving the conceptual and practical background needed to solve them. 
 They are able to understand and use the literature, computing and library resources of a particular field.
 They are able to create and operate IT and computing systems and tools of enterprises and organizations. 
Attitudes: : They try to solve problems in cooperation with others.
 They have good endurance and monotony tolerance to perform practical activities.
 They get to know, accept and authenticate professional, technological development and innovation in an open technical field. 
: Students strive to keep their self-education in the technical field consistent with their professional goals. Their work is dedicated to the broad application of health and environmental protection aspects. 
Autonomy and Responsibility
Students disclose the shortcomings of the applied technologies, the risks of the processes and initiate actions to reduce them.
They are responsible for their technical analyzes and suggestions made by them and the consequences of their decisions.
Students are aware of the health and environmental consequences of their work and decisions. 
</t>
  </si>
  <si>
    <t>Gyakorlati jegy</t>
  </si>
  <si>
    <t>egy zárthelyi dolgozat és két házi feladat elkészítése</t>
  </si>
  <si>
    <t>Theoretical Foundations of Informatics Kutor László 2006. Világnyelv pályázat: VNY-NYSZ-TTF-10/2005/04
Engineering Informatics: Fundamentals of Computer-Aided Engineering, Second Edition Benny Raphael, Ian F. C. Smith, ISBN: 978-1-119-95341-8</t>
  </si>
  <si>
    <t>BAI0144</t>
  </si>
  <si>
    <t>Gépelemek I. (angol)</t>
  </si>
  <si>
    <t>Machine Parts I.</t>
  </si>
  <si>
    <t xml:space="preserve">Célkitűzés: A hallgatók műszaki szemléletének, térlátásának fejlesztése. A mechanizmusok keretében a mozgásátvitel, a mozgások összehangolása, illetve az egyensúly értelmezését alakítja ki. A gépelemek rész pedig a méretezés, tervezési készségeket kell fejlessze, a megfelelő rajz készségek fejlesztésével együtt.
A mechanizmusok fogalma, elemei, osztályozása, szabadságfoka. Kinematikai láncok, kinematikai párok osztályozása. Grashof törvénye. Síkban mozgó mechanizmusok ASSUR szerinti osztályozása. A mechanizmusok kinematikai vizsgálata. Sebesség- és gyorsulástervek. Burmeister tétele. Momentán centrumok. Összetett mozgást végző tagok sebesség- és gyorsulásterve. Vezérlő mechanizmusok. Bütykös vezérlés. Grafikus differenciálás és integrálás. Síkban mozgó mechanizmusok dinamikai vizsgálata. A ható erők osztályozása. A reakcióerők meghatározása az elemi csoportokban. A mechanizmus egy tagjára ható tehetetlenségi erő. Síkban mozgó mechanizmusok kiegyensúlyozása. Gépelemek feladata. Csavarkötések. Csavarok mechanikája. Ék- és reteszkötések. Szeg- és csapszegkötések. Zsugorkötések. Szegecskötések. Hegesztett kötések. Tengelyek. Siklócsapágyak: kenéselmélet, csapágyszerkezetek, méretezés, beépítés. Gördülőcsapágyak.
</t>
  </si>
  <si>
    <t xml:space="preserve">Objective: Developing the technical perspective and the visual acuity of the students. In the framework of the mechanisms, it is about the coordination of movements and the interpretation of balance. Areas: machine parts, scaling and design skills, development of appropriate drawing skills.
The concept, the elements, the classification and the freedom degree of the mechanisms. Classification of kinematic chains and kinematic pairs. Grashof's law. ASSUR classification of plane moving mechanisms. Kinematic examination of the mechanisms. Speed and acceleration plans. Burmeister's theorem. Momentan Centers. Speed and acceleration for members with complex motion. Mechanisms with cams. Camshaft driving. Graphic differentiation and integration. Dynamic examination of plane moving mechanisms. Classification of forces acting. Determination of reaction forces in elemental groups. The inertial force acting on one member of the mechanism. Balancing of plane moving mechanisms. Machine elements. Screw connections. Mechanics of screws. Wedge and latch bonds. Nose and bolt attachments. Shrink. Rivet Joints. Welded joints. Axes. Plain bearings: lubrication theory, bearing structures, dimensioning, installation. Rolling Bearings.
</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</si>
  <si>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</si>
  <si>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 xml:space="preserve">Knowledge: Students know the conceptual system, the most important relationships and theories. They comprehensively understand the basic facts, directions and boundaries of their field.  They know the principles and methods of engineering design (design, dimensioning and representation).  They know the most important relationships, theories and the conceptual framework that connected to their field.
Ability:  Students are able to apply the most important terminology, theories and procedures of the technical field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their field of expertise. Students share their experience with their colleagues to help their development. They take responsibility for their technical analyzes, suggestions and the consequences of their decisions.
</t>
  </si>
  <si>
    <t>Órákon való aktív részvétel. 2 zárthelyi dolgozat, 2 tervezési feladat. Mindenből legalább 51 % teljesítés. 
A gyakorlati jegy megszerzéséhez minimum 51 pontot kell elérni, úgy, hogy a zárthelyi dolgozatok eredménye minimum 26 pont, valamint a tervezési feladatok határidőn belüli leadása és értékelhetősége. Az elért jegy a TVSz szerint.</t>
  </si>
  <si>
    <t>Active participation in courses. 2 final exams, 2 design assignments. Allow at least 51% performance.
A minimum of 51 points must be obtained to obtain a practical ticket, so that the results of the exams are minimum 26 points and the delivery and evaluation of the design tasks within the deadline. The ticket arrived according to TVSz.</t>
  </si>
  <si>
    <t>Boris M. Klebanov, David M. Barlam, Frederic E. Nystrom Publisher Machine Elements: Life and Design : CRC Press Edition
Robert L. Norton Publisher, Design of Machinery, An Introduction to Synthesis and Analysis of Mechanisms of Machines, McGraw Hill Edition
Joseph E. Shigley, Charles R. Mischke, Thomas H.Brown, Standard Handbook of Machine Design: McGraw Hill Edition
Yousef Haik, Tamer M. Shahin, Engineering Design Process Publisher   : Cengage learning Edition</t>
  </si>
  <si>
    <r>
      <t xml:space="preserve">1. Hegymegi, Éva (2004): Műszaki Angol – Technical English. B+V Lap- és Könyvkiadó Kft.
2. Ibbotson, Mark (2009): Professional English in Use. Engineering. Technical English for Professionals. Cambridge. 
3. Modern Automotive Technology – Fundamentals, Service, Diagnostics. 1st English edition. Haan-Gruiten, 2006.
4. Fachkunde Kraftfahrzeugtechnik. 29. neubearbeitete Auflage. Verlag Europa, 2009.
</t>
    </r>
    <r>
      <rPr>
        <sz val="11"/>
        <rFont val="Arial"/>
        <family val="2"/>
        <charset val="238"/>
      </rPr>
      <t xml:space="preserve">5. Csiky, Nándor (2018): Műszaki német nyelv. Nyíregyháza.   </t>
    </r>
    <r>
      <rPr>
        <sz val="11"/>
        <color rgb="FFFF0000"/>
        <rFont val="Arial"/>
        <family val="2"/>
        <charset val="238"/>
      </rPr>
      <t xml:space="preserve">   </t>
    </r>
    <r>
      <rPr>
        <sz val="11"/>
        <color theme="1"/>
        <rFont val="Arial"/>
        <family val="2"/>
        <charset val="238"/>
      </rPr>
      <t xml:space="preserve">                                                               </t>
    </r>
  </si>
  <si>
    <r>
      <t>Célkitűzés:</t>
    </r>
    <r>
      <rPr>
        <b/>
        <sz val="11"/>
        <rFont val="Arial"/>
        <family val="2"/>
        <charset val="238"/>
      </rPr>
      <t xml:space="preserve"> </t>
    </r>
    <r>
      <rPr>
        <sz val="11"/>
        <rFont val="Arial"/>
        <family val="2"/>
        <charset val="238"/>
      </rPr>
      <t>A kurzus elvégzése után a hallgató ismeri a tömegpont, a merev test és a rugalmas test statikájának alapfogalmait, képes statikai alapfeladatokat értelmezni, merev rudak igénybevételi függvényeit megadni, szilárdságtani ellenőrzéseket és méretezéseket egyszerű igénybevételek esetén elvégezni.
A tantárgy szakmai tartalma: 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r>
  </si>
  <si>
    <r>
      <t>Tudás:</t>
    </r>
    <r>
      <rPr>
        <b/>
        <sz val="11"/>
        <rFont val="Arial"/>
        <family val="2"/>
        <charset val="238"/>
      </rPr>
      <t xml:space="preserve"> </t>
    </r>
    <r>
      <rPr>
        <sz val="11"/>
        <rFont val="Arial"/>
        <family val="2"/>
        <charset val="238"/>
      </rPr>
      <t>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</si>
</sst>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6"/>
      <name val="Arial"/>
      <family val="2"/>
      <charset val="238"/>
    </font>
    <font>
      <sz val="11"/>
      <name val="Garamond"/>
      <family val="1"/>
      <charset val="238"/>
    </font>
    <font>
      <sz val="11"/>
      <color indexed="8"/>
      <name val="Times New Roman"/>
      <family val="1"/>
      <charset val="238"/>
    </font>
    <font>
      <sz val="11"/>
      <color indexed="8"/>
      <name val="Arial"/>
      <family val="2"/>
      <charset val="238"/>
    </font>
    <font>
      <u/>
      <sz val="11"/>
      <name val="Arial"/>
      <family val="2"/>
      <charset val="238"/>
    </font>
    <font>
      <sz val="11"/>
      <color theme="1"/>
      <name val="Times New Roman"/>
      <family val="1"/>
      <charset val="238"/>
    </font>
    <font>
      <b/>
      <sz val="11"/>
      <color theme="0"/>
      <name val="Arial"/>
      <family val="2"/>
      <charset val="238"/>
    </font>
    <font>
      <b/>
      <sz val="14"/>
      <color theme="0"/>
      <name val="Calibri"/>
      <family val="2"/>
      <charset val="238"/>
      <scheme val="minor"/>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indexed="9"/>
        <bgColor indexed="64"/>
      </patternFill>
    </fill>
    <fill>
      <patternFill patternType="solid">
        <fgColor rgb="FFF8CBAD"/>
        <bgColor rgb="FFC0C0C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0" fillId="0" borderId="0" xfId="0" applyAlignment="1">
      <alignment vertical="center" wrapText="1"/>
    </xf>
    <xf numFmtId="0" fontId="3" fillId="0" borderId="0" xfId="0" applyFont="1" applyAlignment="1">
      <alignment vertical="center" wrapText="1"/>
    </xf>
    <xf numFmtId="0" fontId="1" fillId="0" borderId="0" xfId="0" applyFont="1"/>
    <xf numFmtId="0" fontId="4" fillId="0" borderId="0" xfId="0" applyFont="1"/>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Border="1" applyAlignment="1">
      <alignment horizontal="left" vertical="top"/>
    </xf>
    <xf numFmtId="0" fontId="5" fillId="0" borderId="0" xfId="0" applyFont="1"/>
    <xf numFmtId="0" fontId="4" fillId="0" borderId="1" xfId="0" applyFont="1" applyBorder="1" applyAlignment="1">
      <alignment horizontal="left" vertical="center"/>
    </xf>
    <xf numFmtId="0" fontId="7"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7"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8" fillId="3" borderId="1" xfId="0" applyFont="1" applyFill="1" applyBorder="1" applyAlignment="1">
      <alignment horizontal="left" vertical="center"/>
    </xf>
    <xf numFmtId="0" fontId="8" fillId="0" borderId="1" xfId="0" applyFont="1" applyBorder="1" applyAlignment="1">
      <alignment horizontal="left" vertical="top"/>
    </xf>
    <xf numFmtId="0" fontId="7" fillId="0" borderId="1" xfId="0" applyFont="1" applyBorder="1" applyAlignment="1">
      <alignment horizontal="left" vertical="top" wrapText="1"/>
    </xf>
    <xf numFmtId="0" fontId="6" fillId="0" borderId="1" xfId="0" applyFont="1" applyBorder="1" applyAlignment="1">
      <alignment horizontal="left" vertical="top"/>
    </xf>
    <xf numFmtId="0" fontId="6" fillId="3" borderId="1" xfId="0" applyFont="1" applyFill="1" applyBorder="1" applyAlignment="1">
      <alignment vertical="center" wrapText="1"/>
    </xf>
    <xf numFmtId="0" fontId="1" fillId="0" borderId="0" xfId="0" applyFont="1" applyBorder="1" applyAlignment="1">
      <alignment horizontal="left" vertical="top" wrapText="1"/>
    </xf>
    <xf numFmtId="0" fontId="9" fillId="0" borderId="0" xfId="0" applyFont="1" applyAlignment="1">
      <alignment horizontal="left" vertical="center"/>
    </xf>
    <xf numFmtId="0" fontId="10" fillId="0" borderId="0" xfId="0" applyFont="1" applyAlignment="1">
      <alignment vertical="center" wrapText="1"/>
    </xf>
    <xf numFmtId="0" fontId="9" fillId="0" borderId="1" xfId="0" applyFont="1" applyBorder="1" applyAlignment="1">
      <alignment horizontal="center" vertical="center" wrapText="1"/>
    </xf>
    <xf numFmtId="0" fontId="6" fillId="0" borderId="1" xfId="0" applyFont="1" applyBorder="1" applyAlignment="1">
      <alignment vertical="top" wrapText="1"/>
    </xf>
    <xf numFmtId="0" fontId="6" fillId="0" borderId="0" xfId="0" applyFont="1" applyAlignment="1">
      <alignment vertical="center" wrapText="1"/>
    </xf>
    <xf numFmtId="0" fontId="6" fillId="3" borderId="1" xfId="0" applyFont="1" applyFill="1" applyBorder="1" applyAlignment="1">
      <alignment vertical="top" wrapText="1"/>
    </xf>
    <xf numFmtId="0" fontId="6" fillId="0" borderId="1" xfId="0" applyFont="1" applyFill="1" applyBorder="1" applyAlignment="1">
      <alignment vertical="top" wrapText="1"/>
    </xf>
    <xf numFmtId="0" fontId="1" fillId="0" borderId="0" xfId="0" applyFont="1" applyAlignment="1">
      <alignment vertical="top" wrapText="1"/>
    </xf>
    <xf numFmtId="0" fontId="6" fillId="5" borderId="1" xfId="0" applyFont="1" applyFill="1" applyBorder="1" applyAlignment="1">
      <alignment vertical="top" wrapText="1"/>
    </xf>
    <xf numFmtId="0" fontId="6" fillId="3" borderId="0" xfId="0" applyFont="1" applyFill="1" applyAlignment="1">
      <alignment vertical="top" wrapText="1"/>
    </xf>
    <xf numFmtId="0" fontId="6" fillId="3" borderId="0" xfId="0" applyFont="1" applyFill="1" applyAlignment="1">
      <alignment horizontal="left" vertical="top" wrapText="1"/>
    </xf>
    <xf numFmtId="0" fontId="12" fillId="3" borderId="0" xfId="0" applyFont="1" applyFill="1" applyAlignment="1">
      <alignment vertical="top" wrapText="1"/>
    </xf>
    <xf numFmtId="0" fontId="13" fillId="0" borderId="1" xfId="0" applyFont="1" applyBorder="1" applyAlignment="1">
      <alignment vertical="top" wrapText="1"/>
    </xf>
    <xf numFmtId="0" fontId="6" fillId="0"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3" borderId="1" xfId="0" applyFont="1" applyFill="1" applyBorder="1" applyAlignment="1">
      <alignment vertical="top"/>
    </xf>
    <xf numFmtId="0" fontId="6" fillId="0" borderId="1" xfId="0" applyFont="1" applyFill="1" applyBorder="1" applyAlignment="1">
      <alignment horizontal="justify" vertical="top" wrapText="1"/>
    </xf>
    <xf numFmtId="0" fontId="6" fillId="4" borderId="1" xfId="0" applyFont="1" applyFill="1" applyBorder="1" applyAlignment="1">
      <alignment horizontal="left" vertical="top" wrapText="1"/>
    </xf>
    <xf numFmtId="0" fontId="11" fillId="3" borderId="0" xfId="0" applyFont="1" applyFill="1" applyAlignment="1">
      <alignment horizontal="justify" vertical="top"/>
    </xf>
    <xf numFmtId="0" fontId="14" fillId="3" borderId="0" xfId="0" applyFont="1" applyFill="1" applyAlignment="1">
      <alignment vertical="top" wrapText="1"/>
    </xf>
    <xf numFmtId="0" fontId="1" fillId="3" borderId="0" xfId="0" applyFont="1" applyFill="1" applyAlignment="1">
      <alignment vertical="top" wrapText="1"/>
    </xf>
    <xf numFmtId="0" fontId="0" fillId="3" borderId="1" xfId="0" applyFill="1" applyBorder="1" applyAlignment="1">
      <alignment vertical="top" wrapText="1"/>
    </xf>
    <xf numFmtId="0" fontId="6" fillId="0" borderId="0" xfId="0" applyFont="1" applyAlignment="1">
      <alignment horizontal="left" vertical="top"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0" borderId="0" xfId="0" applyFont="1" applyAlignment="1">
      <alignment vertical="center" wrapText="1"/>
    </xf>
    <xf numFmtId="0" fontId="1" fillId="0" borderId="1" xfId="0" applyFont="1" applyBorder="1" applyAlignment="1">
      <alignment horizontal="left" vertical="top" wrapText="1"/>
    </xf>
    <xf numFmtId="0" fontId="7" fillId="0" borderId="0" xfId="0" applyFont="1" applyAlignment="1">
      <alignment vertical="center"/>
    </xf>
    <xf numFmtId="0" fontId="1" fillId="3"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3" borderId="0"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0" fillId="0" borderId="0" xfId="0" applyFont="1" applyAlignment="1">
      <alignment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9"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UNKA\1_M&#369;szaki%20&#233;s%20Agr&#225;rtudom&#225;nyi%20Int&#233;zet\Tanulm&#225;nyi%20&#252;gyek\Int&#233;zm&#233;nyi%20T&#225;j&#233;koztat&#243;hoz_2019\Tantervek_2019\mez&#337;gazdas&#225;gi_foszk_tant&#225;rgyle&#237;r&#225;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UNKA%20IMOLA\1_M&#369;szaki%20&#233;s%20Agr&#225;rtudom&#225;nyi%20Int&#233;zet\Tanulm&#225;nyi%20&#252;gyek\Tantervek\2017\Tant&#225;rgyle&#237;r&#225;sok\Tant&#225;rgyle&#237;r&#225;sok%20k&#233;sz&#237;t&#233;se_MAI\Angol%20nyelv&#369;%20k&#233;pz&#233;sek\KOZOS%20tantargyleiras%20&#246;sszes&#237;tett%202017-06-20_uj_kod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gyetem\Mintatanterv\GM%20szak%20kompeteniat&#225;bla,%20tant&#225;rgyle&#237;r&#225;sok\KOZOS%20tantargyleiras_MAI_06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3" customWidth="1"/>
    <col min="2" max="2" width="25.33203125" style="3" customWidth="1"/>
    <col min="3" max="3" width="40.44140625" style="3" bestFit="1" customWidth="1"/>
    <col min="4" max="4" width="43.44140625" style="3" customWidth="1"/>
    <col min="5" max="5" width="20.6640625" style="3" customWidth="1"/>
    <col min="6" max="16384" width="9.109375" style="3"/>
  </cols>
  <sheetData>
    <row r="1" spans="1:5" x14ac:dyDescent="0.25">
      <c r="A1" s="11" t="s">
        <v>8</v>
      </c>
    </row>
    <row r="2" spans="1:5" ht="14.4" x14ac:dyDescent="0.3">
      <c r="B2" s="4" t="s">
        <v>9</v>
      </c>
    </row>
    <row r="3" spans="1:5" ht="14.4" x14ac:dyDescent="0.3">
      <c r="B3" s="4" t="s">
        <v>10</v>
      </c>
    </row>
    <row r="6" spans="1:5" ht="32.25" customHeight="1" x14ac:dyDescent="0.25">
      <c r="A6" s="8" t="s">
        <v>12</v>
      </c>
      <c r="B6" s="59" t="s">
        <v>32</v>
      </c>
      <c r="C6" s="59"/>
      <c r="D6" s="59"/>
      <c r="E6" s="59"/>
    </row>
    <row r="7" spans="1:5" ht="27.6" x14ac:dyDescent="0.25">
      <c r="A7" s="7" t="s">
        <v>11</v>
      </c>
      <c r="B7" s="59" t="s">
        <v>33</v>
      </c>
      <c r="C7" s="59"/>
      <c r="D7" s="59"/>
      <c r="E7" s="59"/>
    </row>
    <row r="8" spans="1:5" x14ac:dyDescent="0.25">
      <c r="A8" s="7"/>
      <c r="B8" s="8" t="s">
        <v>13</v>
      </c>
      <c r="C8" s="13" t="s">
        <v>30</v>
      </c>
      <c r="D8" s="23"/>
      <c r="E8" s="23"/>
    </row>
    <row r="9" spans="1:5" x14ac:dyDescent="0.25">
      <c r="B9" s="9" t="s">
        <v>14</v>
      </c>
      <c r="C9" s="14" t="s">
        <v>20</v>
      </c>
      <c r="D9" s="10"/>
      <c r="E9" s="10"/>
    </row>
    <row r="10" spans="1:5" x14ac:dyDescent="0.25">
      <c r="A10" s="5"/>
      <c r="B10" s="5" t="s">
        <v>15</v>
      </c>
      <c r="C10" s="14" t="s">
        <v>19</v>
      </c>
      <c r="D10" s="10"/>
      <c r="E10" s="10"/>
    </row>
    <row r="11" spans="1:5" x14ac:dyDescent="0.25">
      <c r="A11" s="5"/>
      <c r="B11" s="5" t="s">
        <v>16</v>
      </c>
      <c r="C11" s="14" t="s">
        <v>18</v>
      </c>
      <c r="D11" s="10"/>
      <c r="E11" s="10"/>
    </row>
    <row r="12" spans="1:5" x14ac:dyDescent="0.25">
      <c r="A12" s="5"/>
      <c r="B12" s="5" t="s">
        <v>17</v>
      </c>
      <c r="C12" s="14" t="s">
        <v>21</v>
      </c>
      <c r="D12" s="10"/>
      <c r="E12" s="10"/>
    </row>
    <row r="13" spans="1:5" ht="41.4" x14ac:dyDescent="0.25">
      <c r="A13" s="20" t="s">
        <v>38</v>
      </c>
      <c r="B13" s="5" t="s">
        <v>39</v>
      </c>
      <c r="C13" s="7" t="s">
        <v>24</v>
      </c>
      <c r="D13" s="6" t="s">
        <v>34</v>
      </c>
      <c r="E13" s="12" t="s">
        <v>27</v>
      </c>
    </row>
    <row r="14" spans="1:5" ht="27.6" x14ac:dyDescent="0.25">
      <c r="A14" s="5"/>
      <c r="B14" s="6" t="s">
        <v>25</v>
      </c>
      <c r="C14" s="60" t="s">
        <v>35</v>
      </c>
      <c r="D14" s="61"/>
      <c r="E14" s="12" t="s">
        <v>27</v>
      </c>
    </row>
    <row r="15" spans="1:5" ht="14.4" x14ac:dyDescent="0.25">
      <c r="A15" s="5"/>
      <c r="B15" s="5" t="s">
        <v>26</v>
      </c>
      <c r="C15" s="21" t="s">
        <v>36</v>
      </c>
      <c r="D15" s="19"/>
      <c r="E15" s="12" t="s">
        <v>27</v>
      </c>
    </row>
    <row r="16" spans="1:5" ht="41.4" x14ac:dyDescent="0.25">
      <c r="A16" s="15" t="s">
        <v>42</v>
      </c>
      <c r="B16" s="16" t="s">
        <v>20</v>
      </c>
      <c r="C16" s="15" t="s">
        <v>31</v>
      </c>
      <c r="D16" s="17" t="s">
        <v>29</v>
      </c>
      <c r="E16" s="12" t="s">
        <v>27</v>
      </c>
    </row>
    <row r="17" spans="1:5" ht="27.6" x14ac:dyDescent="0.25">
      <c r="A17" s="16"/>
      <c r="B17" s="17" t="s">
        <v>23</v>
      </c>
      <c r="C17" s="62" t="s">
        <v>28</v>
      </c>
      <c r="D17" s="63"/>
      <c r="E17" s="12" t="s">
        <v>27</v>
      </c>
    </row>
    <row r="18" spans="1:5" ht="14.4" x14ac:dyDescent="0.25">
      <c r="A18" s="16"/>
      <c r="B18" s="16" t="s">
        <v>21</v>
      </c>
      <c r="C18" s="16" t="s">
        <v>43</v>
      </c>
      <c r="D18" s="18"/>
      <c r="E18" s="12" t="s">
        <v>27</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view="pageBreakPreview" zoomScale="40" zoomScaleNormal="80" zoomScaleSheetLayoutView="40" zoomScalePageLayoutView="40" workbookViewId="0">
      <selection activeCell="E30" sqref="E30"/>
    </sheetView>
  </sheetViews>
  <sheetFormatPr defaultColWidth="32.6640625" defaultRowHeight="14.4" x14ac:dyDescent="0.3"/>
  <cols>
    <col min="1" max="1" width="12.109375" style="25" customWidth="1"/>
    <col min="2" max="2" width="23.5546875" style="25" customWidth="1"/>
    <col min="3" max="3" width="24.109375" style="25" customWidth="1"/>
    <col min="4" max="4" width="41.33203125" style="25" customWidth="1"/>
    <col min="5" max="5" width="43.6640625" style="25" customWidth="1"/>
    <col min="6" max="6" width="42" style="25" customWidth="1"/>
    <col min="7" max="7" width="42.44140625" style="25" customWidth="1"/>
    <col min="8" max="8" width="19.44140625" style="25" customWidth="1"/>
    <col min="9" max="9" width="20.5546875" style="25" customWidth="1"/>
    <col min="10" max="10" width="26.33203125" style="25" customWidth="1"/>
    <col min="11" max="11" width="28.109375" style="25" customWidth="1"/>
    <col min="12" max="12" width="43.109375" style="25" customWidth="1"/>
    <col min="13" max="16384" width="32.6640625" style="1"/>
  </cols>
  <sheetData>
    <row r="1" spans="1:12" ht="21" x14ac:dyDescent="0.3">
      <c r="A1" s="24" t="s">
        <v>44</v>
      </c>
    </row>
    <row r="2" spans="1:12" s="2" customFormat="1" ht="21" x14ac:dyDescent="0.3">
      <c r="A2" s="26">
        <v>1</v>
      </c>
      <c r="B2" s="64">
        <v>2</v>
      </c>
      <c r="C2" s="64"/>
      <c r="D2" s="64">
        <v>3</v>
      </c>
      <c r="E2" s="64"/>
      <c r="F2" s="64">
        <v>4</v>
      </c>
      <c r="G2" s="64"/>
      <c r="H2" s="64">
        <v>5</v>
      </c>
      <c r="I2" s="64"/>
      <c r="J2" s="64">
        <v>6</v>
      </c>
      <c r="K2" s="64"/>
      <c r="L2" s="26">
        <v>7</v>
      </c>
    </row>
    <row r="3" spans="1:12" s="50" customFormat="1" ht="41.4" x14ac:dyDescent="0.3">
      <c r="A3" s="48" t="s">
        <v>0</v>
      </c>
      <c r="B3" s="49" t="s">
        <v>3</v>
      </c>
      <c r="C3" s="49" t="s">
        <v>4</v>
      </c>
      <c r="D3" s="49" t="s">
        <v>1</v>
      </c>
      <c r="E3" s="49" t="s">
        <v>5</v>
      </c>
      <c r="F3" s="48" t="s">
        <v>2</v>
      </c>
      <c r="G3" s="48" t="s">
        <v>6</v>
      </c>
      <c r="H3" s="48" t="s">
        <v>22</v>
      </c>
      <c r="I3" s="48" t="s">
        <v>7</v>
      </c>
      <c r="J3" s="48" t="s">
        <v>37</v>
      </c>
      <c r="K3" s="48" t="s">
        <v>40</v>
      </c>
      <c r="L3" s="48" t="s">
        <v>41</v>
      </c>
    </row>
    <row r="4" spans="1:12" s="31" customFormat="1" ht="409.6" x14ac:dyDescent="0.3">
      <c r="A4" s="27" t="s">
        <v>45</v>
      </c>
      <c r="B4" s="27" t="s">
        <v>46</v>
      </c>
      <c r="C4" s="29" t="s">
        <v>47</v>
      </c>
      <c r="D4" s="27" t="s">
        <v>117</v>
      </c>
      <c r="E4" s="29" t="s">
        <v>251</v>
      </c>
      <c r="F4" s="27" t="s">
        <v>235</v>
      </c>
      <c r="G4" s="29" t="s">
        <v>252</v>
      </c>
      <c r="H4" s="30" t="s">
        <v>15</v>
      </c>
      <c r="I4" s="29" t="str">
        <f>IF(ISBLANK(H4),"",VLOOKUP(H4,Útmutató!$B$9:$C$12,2,FALSE))</f>
        <v>term grade</v>
      </c>
      <c r="J4" s="27" t="s">
        <v>253</v>
      </c>
      <c r="K4" s="29" t="s">
        <v>254</v>
      </c>
      <c r="L4" s="27" t="s">
        <v>145</v>
      </c>
    </row>
    <row r="5" spans="1:12" s="31" customFormat="1" ht="409.6" x14ac:dyDescent="0.3">
      <c r="A5" s="27" t="s">
        <v>60</v>
      </c>
      <c r="B5" s="30" t="s">
        <v>48</v>
      </c>
      <c r="C5" s="29" t="s">
        <v>49</v>
      </c>
      <c r="D5" s="27" t="s">
        <v>146</v>
      </c>
      <c r="E5" s="29" t="s">
        <v>214</v>
      </c>
      <c r="F5" s="27" t="s">
        <v>236</v>
      </c>
      <c r="G5" s="29" t="s">
        <v>215</v>
      </c>
      <c r="H5" s="30" t="s">
        <v>14</v>
      </c>
      <c r="I5" s="29" t="str">
        <f>IF(ISBLANK(H5),"",VLOOKUP(H5,Útmutató!$B$9:$C$12,2,FALSE))</f>
        <v>examination</v>
      </c>
      <c r="J5" s="27" t="s">
        <v>216</v>
      </c>
      <c r="K5" s="29" t="s">
        <v>217</v>
      </c>
      <c r="L5" s="27" t="s">
        <v>218</v>
      </c>
    </row>
    <row r="6" spans="1:12" s="31" customFormat="1" ht="386.4" x14ac:dyDescent="0.3">
      <c r="A6" s="27" t="s">
        <v>61</v>
      </c>
      <c r="B6" s="37" t="s">
        <v>50</v>
      </c>
      <c r="C6" s="38" t="s">
        <v>51</v>
      </c>
      <c r="D6" s="39" t="s">
        <v>118</v>
      </c>
      <c r="E6" s="38" t="s">
        <v>119</v>
      </c>
      <c r="F6" s="39" t="s">
        <v>120</v>
      </c>
      <c r="G6" s="38" t="s">
        <v>121</v>
      </c>
      <c r="H6" s="37" t="s">
        <v>15</v>
      </c>
      <c r="I6" s="38" t="str">
        <f>IF(ISBLANK(H6),"",VLOOKUP(H6,[1]Útmutató!$B$9:$C$12,2,FALSE))</f>
        <v>term grade</v>
      </c>
      <c r="J6" s="39" t="s">
        <v>122</v>
      </c>
      <c r="K6" s="38" t="s">
        <v>123</v>
      </c>
      <c r="L6" s="39" t="s">
        <v>124</v>
      </c>
    </row>
    <row r="7" spans="1:12" s="31" customFormat="1" ht="207" x14ac:dyDescent="0.3">
      <c r="A7" s="27" t="s">
        <v>62</v>
      </c>
      <c r="B7" s="30" t="s">
        <v>52</v>
      </c>
      <c r="C7" s="29" t="s">
        <v>53</v>
      </c>
      <c r="D7" s="39" t="s">
        <v>125</v>
      </c>
      <c r="E7" s="38" t="s">
        <v>126</v>
      </c>
      <c r="F7" s="39" t="s">
        <v>127</v>
      </c>
      <c r="G7" s="38" t="s">
        <v>128</v>
      </c>
      <c r="H7" s="37" t="s">
        <v>14</v>
      </c>
      <c r="I7" s="38" t="str">
        <f>IF(ISBLANK(H7),"",VLOOKUP(H7,[1]Útmutató!$B$9:$C$12,2,FALSE))</f>
        <v>examination</v>
      </c>
      <c r="J7" s="39" t="s">
        <v>129</v>
      </c>
      <c r="K7" s="38" t="s">
        <v>130</v>
      </c>
      <c r="L7" s="39" t="s">
        <v>131</v>
      </c>
    </row>
    <row r="8" spans="1:12" s="31" customFormat="1" ht="289.8" x14ac:dyDescent="0.3">
      <c r="A8" s="27" t="s">
        <v>63</v>
      </c>
      <c r="B8" s="30" t="s">
        <v>54</v>
      </c>
      <c r="C8" s="29" t="s">
        <v>55</v>
      </c>
      <c r="D8" s="27" t="s">
        <v>147</v>
      </c>
      <c r="E8" s="32" t="s">
        <v>193</v>
      </c>
      <c r="F8" s="27" t="s">
        <v>237</v>
      </c>
      <c r="G8" s="32" t="s">
        <v>194</v>
      </c>
      <c r="H8" s="30" t="s">
        <v>14</v>
      </c>
      <c r="I8" s="29" t="str">
        <f>IF(ISBLANK(H8),"",VLOOKUP(H8,Útmutató!$B$9:$C$12,2,FALSE))</f>
        <v>examination</v>
      </c>
      <c r="J8" s="27" t="s">
        <v>195</v>
      </c>
      <c r="K8" s="32" t="s">
        <v>196</v>
      </c>
      <c r="L8" s="27" t="s">
        <v>148</v>
      </c>
    </row>
    <row r="9" spans="1:12" s="31" customFormat="1" ht="409.6" x14ac:dyDescent="0.3">
      <c r="A9" s="27" t="s">
        <v>64</v>
      </c>
      <c r="B9" s="30" t="s">
        <v>56</v>
      </c>
      <c r="C9" s="29" t="s">
        <v>57</v>
      </c>
      <c r="D9" s="27" t="s">
        <v>149</v>
      </c>
      <c r="E9" s="29" t="s">
        <v>219</v>
      </c>
      <c r="F9" s="27" t="s">
        <v>238</v>
      </c>
      <c r="G9" s="22" t="s">
        <v>220</v>
      </c>
      <c r="H9" s="30" t="s">
        <v>14</v>
      </c>
      <c r="I9" s="29" t="str">
        <f>IF(ISBLANK(H9),"",VLOOKUP(H9,Útmutató!$B$9:$C$12,2,FALSE))</f>
        <v>examination</v>
      </c>
      <c r="J9" s="27" t="s">
        <v>221</v>
      </c>
      <c r="K9" s="29" t="s">
        <v>222</v>
      </c>
      <c r="L9" s="27" t="s">
        <v>150</v>
      </c>
    </row>
    <row r="10" spans="1:12" s="31" customFormat="1" ht="289.8" x14ac:dyDescent="0.3">
      <c r="A10" s="27" t="s">
        <v>65</v>
      </c>
      <c r="B10" s="30" t="s">
        <v>58</v>
      </c>
      <c r="C10" s="29" t="s">
        <v>59</v>
      </c>
      <c r="D10" s="39" t="s">
        <v>132</v>
      </c>
      <c r="E10" s="38" t="s">
        <v>126</v>
      </c>
      <c r="F10" s="39" t="s">
        <v>133</v>
      </c>
      <c r="G10" s="38" t="s">
        <v>134</v>
      </c>
      <c r="H10" s="37" t="s">
        <v>15</v>
      </c>
      <c r="I10" s="38" t="str">
        <f>IF(ISBLANK(H10),"",VLOOKUP(H10,[1]Útmutató!$B$9:$C$12,2,FALSE))</f>
        <v>term grade</v>
      </c>
      <c r="J10" s="39" t="s">
        <v>135</v>
      </c>
      <c r="K10" s="38" t="s">
        <v>136</v>
      </c>
      <c r="L10" s="39" t="s">
        <v>137</v>
      </c>
    </row>
    <row r="11" spans="1:12" s="31" customFormat="1" ht="409.6" x14ac:dyDescent="0.3">
      <c r="A11" s="27" t="s">
        <v>82</v>
      </c>
      <c r="B11" s="30" t="s">
        <v>66</v>
      </c>
      <c r="C11" s="29" t="s">
        <v>67</v>
      </c>
      <c r="D11" s="27" t="s">
        <v>151</v>
      </c>
      <c r="E11" s="29" t="s">
        <v>255</v>
      </c>
      <c r="F11" s="27" t="s">
        <v>152</v>
      </c>
      <c r="G11" s="29" t="s">
        <v>256</v>
      </c>
      <c r="H11" s="30" t="s">
        <v>14</v>
      </c>
      <c r="I11" s="29" t="str">
        <f>IF(ISBLANK(H11),"",VLOOKUP(H11,Útmutató!$B$9:$C$12,2,FALSE))</f>
        <v>examination</v>
      </c>
      <c r="J11" s="27" t="s">
        <v>257</v>
      </c>
      <c r="K11" s="29" t="s">
        <v>258</v>
      </c>
      <c r="L11" s="27" t="s">
        <v>153</v>
      </c>
    </row>
    <row r="12" spans="1:12" s="31" customFormat="1" ht="372.6" x14ac:dyDescent="0.3">
      <c r="A12" s="27" t="s">
        <v>83</v>
      </c>
      <c r="B12" s="30" t="s">
        <v>68</v>
      </c>
      <c r="C12" s="29" t="s">
        <v>69</v>
      </c>
      <c r="D12" s="27" t="s">
        <v>183</v>
      </c>
      <c r="E12" s="33" t="s">
        <v>187</v>
      </c>
      <c r="F12" s="27" t="s">
        <v>189</v>
      </c>
      <c r="G12" s="29" t="s">
        <v>188</v>
      </c>
      <c r="H12" s="30" t="s">
        <v>14</v>
      </c>
      <c r="I12" s="29" t="str">
        <f>IF(ISBLANK(H12),"",VLOOKUP(H12,Útmutató!$B$9:$C$12,2,FALSE))</f>
        <v>examination</v>
      </c>
      <c r="J12" s="39" t="s">
        <v>185</v>
      </c>
      <c r="K12" s="38" t="s">
        <v>186</v>
      </c>
      <c r="L12" s="27" t="s">
        <v>154</v>
      </c>
    </row>
    <row r="13" spans="1:12" s="31" customFormat="1" ht="386.4" x14ac:dyDescent="0.3">
      <c r="A13" s="27" t="s">
        <v>84</v>
      </c>
      <c r="B13" s="30" t="s">
        <v>70</v>
      </c>
      <c r="C13" s="29" t="s">
        <v>71</v>
      </c>
      <c r="D13" s="27" t="s">
        <v>155</v>
      </c>
      <c r="E13" s="38" t="s">
        <v>206</v>
      </c>
      <c r="F13" s="27" t="s">
        <v>239</v>
      </c>
      <c r="G13" s="46" t="s">
        <v>207</v>
      </c>
      <c r="H13" s="30" t="s">
        <v>15</v>
      </c>
      <c r="I13" s="29" t="str">
        <f>IF(ISBLANK(H13),"",VLOOKUP(H13,Útmutató!$B$9:$C$12,2,FALSE))</f>
        <v>term grade</v>
      </c>
      <c r="J13" s="30" t="s">
        <v>208</v>
      </c>
      <c r="K13" s="29" t="s">
        <v>209</v>
      </c>
      <c r="L13" s="27" t="s">
        <v>156</v>
      </c>
    </row>
    <row r="14" spans="1:12" s="31" customFormat="1" ht="276" x14ac:dyDescent="0.3">
      <c r="A14" s="27" t="s">
        <v>85</v>
      </c>
      <c r="B14" s="30" t="s">
        <v>72</v>
      </c>
      <c r="C14" s="29" t="s">
        <v>73</v>
      </c>
      <c r="D14" s="27" t="s">
        <v>157</v>
      </c>
      <c r="E14" s="34" t="s">
        <v>197</v>
      </c>
      <c r="F14" s="27" t="s">
        <v>158</v>
      </c>
      <c r="G14" s="34" t="s">
        <v>200</v>
      </c>
      <c r="H14" s="30" t="s">
        <v>15</v>
      </c>
      <c r="I14" s="29" t="str">
        <f>IF(ISBLANK(H14),"",VLOOKUP(H14,Útmutató!$B$9:$C$12,2,FALSE))</f>
        <v>term grade</v>
      </c>
      <c r="J14" s="39" t="s">
        <v>198</v>
      </c>
      <c r="K14" s="38" t="s">
        <v>199</v>
      </c>
      <c r="L14" s="27" t="s">
        <v>159</v>
      </c>
    </row>
    <row r="15" spans="1:12" s="31" customFormat="1" ht="409.6" x14ac:dyDescent="0.3">
      <c r="A15" s="27" t="s">
        <v>86</v>
      </c>
      <c r="B15" s="30" t="s">
        <v>74</v>
      </c>
      <c r="C15" s="29" t="s">
        <v>75</v>
      </c>
      <c r="D15" s="39" t="s">
        <v>138</v>
      </c>
      <c r="E15" s="38" t="s">
        <v>139</v>
      </c>
      <c r="F15" s="39" t="s">
        <v>140</v>
      </c>
      <c r="G15" s="38" t="s">
        <v>141</v>
      </c>
      <c r="H15" s="37" t="s">
        <v>14</v>
      </c>
      <c r="I15" s="38" t="str">
        <f>IF(ISBLANK(H15),"",VLOOKUP(H15,[1]Útmutató!$B$9:$C$12,2,FALSE))</f>
        <v>examination</v>
      </c>
      <c r="J15" s="39" t="s">
        <v>142</v>
      </c>
      <c r="K15" s="38" t="s">
        <v>143</v>
      </c>
      <c r="L15" s="39" t="s">
        <v>144</v>
      </c>
    </row>
    <row r="16" spans="1:12" s="31" customFormat="1" ht="409.6" x14ac:dyDescent="0.3">
      <c r="A16" s="27" t="s">
        <v>87</v>
      </c>
      <c r="B16" s="30" t="s">
        <v>76</v>
      </c>
      <c r="C16" s="29" t="s">
        <v>77</v>
      </c>
      <c r="D16" s="27" t="s">
        <v>160</v>
      </c>
      <c r="E16" s="29" t="s">
        <v>231</v>
      </c>
      <c r="F16" s="27" t="s">
        <v>240</v>
      </c>
      <c r="G16" s="22" t="s">
        <v>232</v>
      </c>
      <c r="H16" s="30" t="s">
        <v>15</v>
      </c>
      <c r="I16" s="29" t="str">
        <f>IF(ISBLANK(H16),"",VLOOKUP(H16,Útmutató!$B$9:$C$12,2,FALSE))</f>
        <v>term grade</v>
      </c>
      <c r="J16" s="27" t="s">
        <v>233</v>
      </c>
      <c r="K16" s="29" t="s">
        <v>234</v>
      </c>
      <c r="L16" s="27" t="s">
        <v>161</v>
      </c>
    </row>
    <row r="17" spans="1:12" s="31" customFormat="1" ht="409.6" x14ac:dyDescent="0.3">
      <c r="A17" s="27" t="s">
        <v>88</v>
      </c>
      <c r="B17" s="30" t="s">
        <v>78</v>
      </c>
      <c r="C17" s="40" t="s">
        <v>79</v>
      </c>
      <c r="D17" s="39" t="s">
        <v>272</v>
      </c>
      <c r="E17" s="38" t="s">
        <v>273</v>
      </c>
      <c r="F17" s="47" t="s">
        <v>274</v>
      </c>
      <c r="G17" s="38" t="s">
        <v>275</v>
      </c>
      <c r="H17" s="30" t="s">
        <v>15</v>
      </c>
      <c r="I17" s="29" t="str">
        <f>IF(ISBLANK(H17),"",VLOOKUP(H17,Útmutató!$B$9:$C$12,2,FALSE))</f>
        <v>term grade</v>
      </c>
      <c r="J17" s="39" t="s">
        <v>259</v>
      </c>
      <c r="K17" s="38" t="s">
        <v>260</v>
      </c>
      <c r="L17" s="27" t="s">
        <v>162</v>
      </c>
    </row>
    <row r="18" spans="1:12" s="31" customFormat="1" ht="303.60000000000002" x14ac:dyDescent="0.3">
      <c r="A18" s="27" t="s">
        <v>89</v>
      </c>
      <c r="B18" s="41" t="s">
        <v>80</v>
      </c>
      <c r="C18" s="38" t="s">
        <v>81</v>
      </c>
      <c r="D18" s="27" t="s">
        <v>163</v>
      </c>
      <c r="E18" s="38" t="s">
        <v>247</v>
      </c>
      <c r="F18" s="27" t="s">
        <v>241</v>
      </c>
      <c r="G18" s="38" t="s">
        <v>248</v>
      </c>
      <c r="H18" s="30" t="s">
        <v>15</v>
      </c>
      <c r="I18" s="29" t="str">
        <f>IF(ISBLANK(H18),"",VLOOKUP(H18,Útmutató!$B$9:$C$12,2,FALSE))</f>
        <v>term grade</v>
      </c>
      <c r="J18" s="27" t="s">
        <v>249</v>
      </c>
      <c r="K18" s="38" t="s">
        <v>250</v>
      </c>
      <c r="L18" s="27" t="s">
        <v>184</v>
      </c>
    </row>
    <row r="19" spans="1:12" s="31" customFormat="1" ht="409.6" x14ac:dyDescent="0.3">
      <c r="A19" s="27" t="s">
        <v>90</v>
      </c>
      <c r="B19" s="30" t="s">
        <v>91</v>
      </c>
      <c r="C19" s="29" t="s">
        <v>92</v>
      </c>
      <c r="D19" s="27" t="s">
        <v>164</v>
      </c>
      <c r="E19" s="38" t="s">
        <v>261</v>
      </c>
      <c r="F19" s="27" t="s">
        <v>242</v>
      </c>
      <c r="G19" s="38" t="s">
        <v>262</v>
      </c>
      <c r="H19" s="30" t="s">
        <v>15</v>
      </c>
      <c r="I19" s="29" t="str">
        <f>IF(ISBLANK(H19),"",VLOOKUP(H19,Útmutató!$B$9:$C$12,2,FALSE))</f>
        <v>term grade</v>
      </c>
      <c r="J19" s="39" t="s">
        <v>264</v>
      </c>
      <c r="K19" s="38" t="s">
        <v>263</v>
      </c>
      <c r="L19" s="27" t="s">
        <v>165</v>
      </c>
    </row>
    <row r="20" spans="1:12" s="31" customFormat="1" ht="409.6" x14ac:dyDescent="0.3">
      <c r="A20" s="27" t="s">
        <v>107</v>
      </c>
      <c r="B20" s="30" t="s">
        <v>93</v>
      </c>
      <c r="C20" s="29" t="s">
        <v>94</v>
      </c>
      <c r="D20" s="27" t="s">
        <v>278</v>
      </c>
      <c r="E20" s="35" t="s">
        <v>279</v>
      </c>
      <c r="F20" s="27" t="s">
        <v>166</v>
      </c>
      <c r="G20" s="29" t="s">
        <v>190</v>
      </c>
      <c r="H20" s="30" t="s">
        <v>14</v>
      </c>
      <c r="I20" s="29" t="str">
        <f>IF(ISBLANK(H20),"",VLOOKUP(H20,Útmutató!$B$9:$C$12,2,FALSE))</f>
        <v>examination</v>
      </c>
      <c r="J20" s="27" t="s">
        <v>191</v>
      </c>
      <c r="K20" s="29" t="s">
        <v>192</v>
      </c>
      <c r="L20" s="27" t="s">
        <v>167</v>
      </c>
    </row>
    <row r="21" spans="1:12" s="31" customFormat="1" ht="409.6" x14ac:dyDescent="0.3">
      <c r="A21" s="27" t="s">
        <v>108</v>
      </c>
      <c r="B21" s="42" t="s">
        <v>95</v>
      </c>
      <c r="C21" s="29" t="s">
        <v>96</v>
      </c>
      <c r="D21" s="27" t="s">
        <v>168</v>
      </c>
      <c r="E21" s="29" t="s">
        <v>227</v>
      </c>
      <c r="F21" s="27" t="s">
        <v>243</v>
      </c>
      <c r="G21" s="22" t="s">
        <v>228</v>
      </c>
      <c r="H21" s="30" t="s">
        <v>15</v>
      </c>
      <c r="I21" s="29" t="str">
        <f>IF(ISBLANK(H21),"",VLOOKUP(H21,Útmutató!$B$9:$C$12,2,FALSE))</f>
        <v>term grade</v>
      </c>
      <c r="J21" s="27" t="s">
        <v>229</v>
      </c>
      <c r="K21" s="29" t="s">
        <v>230</v>
      </c>
      <c r="L21" s="27" t="s">
        <v>169</v>
      </c>
    </row>
    <row r="22" spans="1:12" s="31" customFormat="1" ht="409.6" x14ac:dyDescent="0.3">
      <c r="A22" s="27" t="s">
        <v>109</v>
      </c>
      <c r="B22" s="37" t="s">
        <v>97</v>
      </c>
      <c r="C22" s="38" t="s">
        <v>98</v>
      </c>
      <c r="D22" s="27" t="s">
        <v>170</v>
      </c>
      <c r="E22" s="29" t="s">
        <v>223</v>
      </c>
      <c r="F22" s="27" t="s">
        <v>244</v>
      </c>
      <c r="G22" s="22" t="s">
        <v>224</v>
      </c>
      <c r="H22" s="30" t="s">
        <v>15</v>
      </c>
      <c r="I22" s="29" t="str">
        <f>IF(ISBLANK(H22),"",VLOOKUP(H22,Útmutató!$B$9:$C$12,2,FALSE))</f>
        <v>term grade</v>
      </c>
      <c r="J22" s="27" t="s">
        <v>225</v>
      </c>
      <c r="K22" s="29" t="s">
        <v>226</v>
      </c>
      <c r="L22" s="27" t="s">
        <v>171</v>
      </c>
    </row>
    <row r="23" spans="1:12" s="31" customFormat="1" ht="409.6" x14ac:dyDescent="0.3">
      <c r="A23" s="27" t="s">
        <v>110</v>
      </c>
      <c r="B23" s="30" t="s">
        <v>99</v>
      </c>
      <c r="C23" s="29" t="s">
        <v>100</v>
      </c>
      <c r="D23" s="27" t="s">
        <v>172</v>
      </c>
      <c r="E23" s="29" t="s">
        <v>265</v>
      </c>
      <c r="F23" s="27" t="s">
        <v>173</v>
      </c>
      <c r="G23" s="29" t="s">
        <v>266</v>
      </c>
      <c r="H23" s="30" t="s">
        <v>14</v>
      </c>
      <c r="I23" s="29" t="str">
        <f>IF(ISBLANK(H23),"",VLOOKUP(H23,Útmutató!$B$9:$C$12,2,FALSE))</f>
        <v>examination</v>
      </c>
      <c r="J23" s="27" t="s">
        <v>257</v>
      </c>
      <c r="K23" s="29" t="s">
        <v>267</v>
      </c>
      <c r="L23" s="27" t="s">
        <v>174</v>
      </c>
    </row>
    <row r="24" spans="1:12" s="31" customFormat="1" ht="400.2" x14ac:dyDescent="0.3">
      <c r="A24" s="27" t="s">
        <v>111</v>
      </c>
      <c r="B24" s="42" t="s">
        <v>101</v>
      </c>
      <c r="C24" s="29" t="s">
        <v>102</v>
      </c>
      <c r="D24" s="27" t="s">
        <v>175</v>
      </c>
      <c r="E24" s="44" t="s">
        <v>210</v>
      </c>
      <c r="F24" s="27" t="s">
        <v>176</v>
      </c>
      <c r="G24" s="45" t="s">
        <v>211</v>
      </c>
      <c r="H24" s="30" t="s">
        <v>14</v>
      </c>
      <c r="I24" s="29" t="str">
        <f>IF(ISBLANK(H24),"",VLOOKUP(H24,Útmutató!$B$9:$C$12,2,FALSE))</f>
        <v>examination</v>
      </c>
      <c r="J24" s="30" t="s">
        <v>212</v>
      </c>
      <c r="K24" s="29" t="s">
        <v>213</v>
      </c>
      <c r="L24" s="27" t="s">
        <v>177</v>
      </c>
    </row>
    <row r="25" spans="1:12" s="31" customFormat="1" ht="409.6" x14ac:dyDescent="0.3">
      <c r="A25" s="27" t="s">
        <v>112</v>
      </c>
      <c r="B25" s="30" t="s">
        <v>103</v>
      </c>
      <c r="C25" s="29" t="s">
        <v>104</v>
      </c>
      <c r="D25" s="27" t="s">
        <v>178</v>
      </c>
      <c r="E25" s="29" t="s">
        <v>268</v>
      </c>
      <c r="F25" s="27" t="s">
        <v>245</v>
      </c>
      <c r="G25" s="29" t="s">
        <v>252</v>
      </c>
      <c r="H25" s="30" t="s">
        <v>15</v>
      </c>
      <c r="I25" s="29" t="str">
        <f>IF(ISBLANK(H25),"",VLOOKUP(H25,Útmutató!$B$9:$C$12,2,FALSE))</f>
        <v>term grade</v>
      </c>
      <c r="J25" s="39" t="s">
        <v>269</v>
      </c>
      <c r="K25" s="38" t="s">
        <v>270</v>
      </c>
      <c r="L25" s="27" t="s">
        <v>179</v>
      </c>
    </row>
    <row r="26" spans="1:12" s="31" customFormat="1" ht="331.2" x14ac:dyDescent="0.3">
      <c r="A26" s="27" t="s">
        <v>113</v>
      </c>
      <c r="B26" s="30" t="s">
        <v>105</v>
      </c>
      <c r="C26" s="29" t="s">
        <v>106</v>
      </c>
      <c r="D26" s="27" t="s">
        <v>180</v>
      </c>
      <c r="E26" s="43" t="s">
        <v>202</v>
      </c>
      <c r="F26" s="27" t="s">
        <v>246</v>
      </c>
      <c r="G26" s="29" t="s">
        <v>203</v>
      </c>
      <c r="H26" s="30" t="s">
        <v>14</v>
      </c>
      <c r="I26" s="29" t="str">
        <f>IF(ISBLANK(H26),"",VLOOKUP(H26,Útmutató!$B$9:$C$12,2,FALSE))</f>
        <v>examination</v>
      </c>
      <c r="J26" s="27" t="s">
        <v>204</v>
      </c>
      <c r="K26" s="29" t="s">
        <v>205</v>
      </c>
      <c r="L26" s="27" t="s">
        <v>181</v>
      </c>
    </row>
    <row r="27" spans="1:12" s="31" customFormat="1" ht="409.6" x14ac:dyDescent="0.3">
      <c r="A27" s="27" t="s">
        <v>116</v>
      </c>
      <c r="B27" s="30" t="s">
        <v>114</v>
      </c>
      <c r="C27" s="29" t="s">
        <v>115</v>
      </c>
      <c r="D27" s="36" t="s">
        <v>201</v>
      </c>
      <c r="E27" s="29" t="s">
        <v>276</v>
      </c>
      <c r="F27" s="27"/>
      <c r="G27" s="29"/>
      <c r="H27" s="30" t="s">
        <v>15</v>
      </c>
      <c r="I27" s="29" t="str">
        <f>IF(ISBLANK(H27),"",VLOOKUP(H27,Útmutató!$B$9:$C$12,2,FALSE))</f>
        <v>term grade</v>
      </c>
      <c r="J27" s="27" t="s">
        <v>182</v>
      </c>
      <c r="K27" s="29" t="s">
        <v>277</v>
      </c>
      <c r="L27" s="39" t="s">
        <v>271</v>
      </c>
    </row>
    <row r="28" spans="1:12" s="28" customFormat="1" ht="21" customHeight="1" x14ac:dyDescent="0.3">
      <c r="A28" s="52" t="s">
        <v>280</v>
      </c>
      <c r="B28" s="52"/>
      <c r="C28" s="52"/>
      <c r="D28" s="52"/>
    </row>
    <row r="29" spans="1:12" s="47" customFormat="1" ht="386.4" x14ac:dyDescent="0.3">
      <c r="A29" s="37" t="s">
        <v>281</v>
      </c>
      <c r="B29" s="37" t="s">
        <v>282</v>
      </c>
      <c r="C29" s="38" t="s">
        <v>283</v>
      </c>
      <c r="D29" s="51" t="s">
        <v>284</v>
      </c>
      <c r="E29" s="53" t="s">
        <v>285</v>
      </c>
      <c r="F29" s="51" t="s">
        <v>286</v>
      </c>
      <c r="G29" s="53" t="s">
        <v>287</v>
      </c>
      <c r="H29" s="54" t="s">
        <v>15</v>
      </c>
      <c r="I29" s="53" t="str">
        <f>IF(ISBLANK(H29),"",VLOOKUP(H29,[2]Útmutató!$B$9:$C$12,2,FALSE))</f>
        <v>term grade</v>
      </c>
      <c r="J29" s="51" t="s">
        <v>288</v>
      </c>
      <c r="K29" s="55" t="s">
        <v>289</v>
      </c>
      <c r="L29" s="51" t="s">
        <v>315</v>
      </c>
    </row>
    <row r="30" spans="1:12" s="47" customFormat="1" ht="409.6" x14ac:dyDescent="0.3">
      <c r="A30" s="56" t="s">
        <v>290</v>
      </c>
      <c r="B30" s="56" t="s">
        <v>291</v>
      </c>
      <c r="C30" s="57" t="s">
        <v>292</v>
      </c>
      <c r="D30" s="39" t="s">
        <v>316</v>
      </c>
      <c r="E30" s="38" t="s">
        <v>219</v>
      </c>
      <c r="F30" s="39" t="s">
        <v>317</v>
      </c>
      <c r="G30" s="38" t="s">
        <v>293</v>
      </c>
      <c r="H30" s="37" t="s">
        <v>14</v>
      </c>
      <c r="I30" s="38" t="str">
        <f>IF(ISBLANK(H30),"",VLOOKUP(H30,[3]Útmutató!$B$9:$C$12,2,FALSE))</f>
        <v>examination</v>
      </c>
      <c r="J30" s="27" t="s">
        <v>221</v>
      </c>
      <c r="K30" s="38" t="s">
        <v>222</v>
      </c>
      <c r="L30" s="39" t="s">
        <v>294</v>
      </c>
    </row>
    <row r="31" spans="1:12" s="47" customFormat="1" ht="409.6" x14ac:dyDescent="0.3">
      <c r="A31" s="56" t="s">
        <v>295</v>
      </c>
      <c r="B31" s="56" t="s">
        <v>296</v>
      </c>
      <c r="C31" s="57" t="s">
        <v>297</v>
      </c>
      <c r="D31" s="39" t="s">
        <v>298</v>
      </c>
      <c r="E31" s="38" t="s">
        <v>299</v>
      </c>
      <c r="F31" s="39" t="s">
        <v>300</v>
      </c>
      <c r="G31" s="38" t="s">
        <v>301</v>
      </c>
      <c r="H31" s="21" t="s">
        <v>302</v>
      </c>
      <c r="I31" s="38" t="str">
        <f>IF(ISBLANK(H31),"",VLOOKUP(H31,[3]Útmutató!$B$9:$C$12,2,FALSE))</f>
        <v>term grade</v>
      </c>
      <c r="J31" s="39" t="s">
        <v>303</v>
      </c>
      <c r="K31" s="38" t="s">
        <v>263</v>
      </c>
      <c r="L31" s="39" t="s">
        <v>304</v>
      </c>
    </row>
    <row r="32" spans="1:12" s="47" customFormat="1" ht="409.6" x14ac:dyDescent="0.3">
      <c r="A32" s="56" t="s">
        <v>305</v>
      </c>
      <c r="B32" s="56" t="s">
        <v>306</v>
      </c>
      <c r="C32" s="57" t="s">
        <v>307</v>
      </c>
      <c r="D32" s="39" t="s">
        <v>308</v>
      </c>
      <c r="E32" s="38" t="s">
        <v>309</v>
      </c>
      <c r="F32" s="39" t="s">
        <v>310</v>
      </c>
      <c r="G32" s="38" t="s">
        <v>311</v>
      </c>
      <c r="H32" s="37" t="s">
        <v>302</v>
      </c>
      <c r="I32" s="38" t="str">
        <f>IF(ISBLANK(H32),"",VLOOKUP(H32,[3]Útmutató!$B$9:$C$12,2,FALSE))</f>
        <v>term grade</v>
      </c>
      <c r="J32" s="39" t="s">
        <v>312</v>
      </c>
      <c r="K32" s="38" t="s">
        <v>313</v>
      </c>
      <c r="L32" s="39" t="s">
        <v>314</v>
      </c>
    </row>
    <row r="33" spans="1:12" s="58" customFormat="1" x14ac:dyDescent="0.3">
      <c r="A33" s="28"/>
      <c r="B33" s="28"/>
      <c r="C33" s="28"/>
      <c r="D33" s="28"/>
      <c r="E33" s="28"/>
      <c r="F33" s="28"/>
      <c r="G33" s="28"/>
      <c r="H33" s="28"/>
      <c r="I33" s="28"/>
      <c r="J33" s="28"/>
      <c r="K33" s="28"/>
      <c r="L33" s="28"/>
    </row>
    <row r="34" spans="1:12" s="58" customFormat="1" x14ac:dyDescent="0.3">
      <c r="A34" s="28"/>
      <c r="B34" s="28"/>
      <c r="C34" s="28"/>
      <c r="D34" s="28"/>
      <c r="E34" s="28"/>
      <c r="F34" s="28"/>
      <c r="G34" s="28"/>
      <c r="H34" s="28"/>
      <c r="I34" s="28"/>
      <c r="J34" s="28"/>
      <c r="K34" s="28"/>
      <c r="L34" s="28"/>
    </row>
    <row r="35" spans="1:12" s="58" customFormat="1" x14ac:dyDescent="0.3">
      <c r="A35" s="28"/>
      <c r="B35" s="28"/>
      <c r="C35" s="28"/>
      <c r="D35" s="28"/>
      <c r="E35" s="28"/>
      <c r="F35" s="28"/>
      <c r="G35" s="28"/>
      <c r="H35" s="28"/>
      <c r="I35" s="28"/>
      <c r="J35" s="28"/>
      <c r="K35" s="28"/>
      <c r="L35" s="28"/>
    </row>
    <row r="36" spans="1:12" s="58" customFormat="1" x14ac:dyDescent="0.3">
      <c r="A36" s="28"/>
      <c r="B36" s="28"/>
      <c r="C36" s="28"/>
      <c r="D36" s="28"/>
      <c r="E36" s="28"/>
      <c r="F36" s="28"/>
      <c r="G36" s="28"/>
      <c r="H36" s="28"/>
      <c r="I36" s="28"/>
      <c r="J36" s="28"/>
      <c r="K36" s="28"/>
      <c r="L36" s="28"/>
    </row>
    <row r="37" spans="1:12" s="58" customFormat="1" x14ac:dyDescent="0.3">
      <c r="A37" s="28"/>
      <c r="B37" s="28"/>
      <c r="C37" s="28"/>
      <c r="D37" s="28"/>
      <c r="E37" s="28"/>
      <c r="F37" s="28"/>
      <c r="G37" s="28"/>
      <c r="H37" s="28"/>
      <c r="I37" s="28"/>
      <c r="J37" s="28"/>
      <c r="K37" s="28"/>
      <c r="L37" s="28"/>
    </row>
    <row r="38" spans="1:12" s="58" customFormat="1" x14ac:dyDescent="0.3">
      <c r="A38" s="25"/>
      <c r="B38" s="25"/>
      <c r="C38" s="25"/>
      <c r="D38" s="25"/>
      <c r="E38" s="25"/>
      <c r="F38" s="25"/>
      <c r="G38" s="25"/>
      <c r="H38" s="25"/>
      <c r="I38" s="25"/>
      <c r="J38" s="25"/>
      <c r="K38" s="25"/>
      <c r="L38" s="25"/>
    </row>
    <row r="39" spans="1:12" s="58" customFormat="1" x14ac:dyDescent="0.3">
      <c r="A39" s="25"/>
      <c r="B39" s="25"/>
      <c r="C39" s="25"/>
      <c r="D39" s="25"/>
      <c r="E39" s="25"/>
      <c r="F39" s="25"/>
      <c r="G39" s="25"/>
      <c r="H39" s="25"/>
      <c r="I39" s="25"/>
      <c r="J39" s="25"/>
      <c r="K39" s="25"/>
      <c r="L39" s="25"/>
    </row>
    <row r="40" spans="1:12" s="58" customFormat="1" x14ac:dyDescent="0.3">
      <c r="A40" s="25"/>
      <c r="B40" s="25"/>
      <c r="C40" s="25"/>
      <c r="D40" s="25"/>
      <c r="E40" s="25"/>
      <c r="F40" s="25"/>
      <c r="G40" s="25"/>
      <c r="H40" s="25"/>
      <c r="I40" s="25"/>
      <c r="J40" s="25"/>
      <c r="K40" s="25"/>
      <c r="L40" s="25"/>
    </row>
    <row r="41" spans="1:12" s="58" customFormat="1" x14ac:dyDescent="0.3">
      <c r="A41" s="25"/>
      <c r="B41" s="25"/>
      <c r="C41" s="25"/>
      <c r="D41" s="25"/>
      <c r="E41" s="25"/>
      <c r="F41" s="25"/>
      <c r="G41" s="25"/>
      <c r="H41" s="25"/>
      <c r="I41" s="25"/>
      <c r="J41" s="25"/>
      <c r="K41" s="25"/>
      <c r="L41" s="25"/>
    </row>
    <row r="42" spans="1:12" s="58" customFormat="1" x14ac:dyDescent="0.3">
      <c r="A42" s="25"/>
      <c r="B42" s="25"/>
      <c r="C42" s="25"/>
      <c r="D42" s="25"/>
      <c r="E42" s="25"/>
      <c r="F42" s="25"/>
      <c r="G42" s="25"/>
      <c r="H42" s="25"/>
      <c r="I42" s="25"/>
      <c r="J42" s="25"/>
      <c r="K42" s="25"/>
      <c r="L42" s="25"/>
    </row>
    <row r="43" spans="1:12" s="58" customFormat="1" x14ac:dyDescent="0.3">
      <c r="A43" s="25"/>
      <c r="B43" s="25"/>
      <c r="C43" s="25"/>
      <c r="D43" s="25"/>
      <c r="E43" s="25"/>
      <c r="F43" s="25"/>
      <c r="G43" s="25"/>
      <c r="H43" s="25"/>
      <c r="I43" s="25"/>
      <c r="J43" s="25"/>
      <c r="K43" s="25"/>
      <c r="L43" s="25"/>
    </row>
    <row r="44" spans="1:12" s="58" customFormat="1" x14ac:dyDescent="0.3">
      <c r="A44" s="25"/>
      <c r="B44" s="25"/>
      <c r="C44" s="25"/>
      <c r="D44" s="25"/>
      <c r="E44" s="25"/>
      <c r="F44" s="25"/>
      <c r="G44" s="25"/>
      <c r="H44" s="25"/>
      <c r="I44" s="25"/>
      <c r="J44" s="25"/>
      <c r="K44" s="25"/>
      <c r="L44" s="25"/>
    </row>
    <row r="45" spans="1:12" s="58" customFormat="1" x14ac:dyDescent="0.3">
      <c r="A45" s="25"/>
      <c r="B45" s="25"/>
      <c r="C45" s="25"/>
      <c r="D45" s="25"/>
      <c r="E45" s="25"/>
      <c r="F45" s="25"/>
      <c r="G45" s="25"/>
      <c r="H45" s="25"/>
      <c r="I45" s="25"/>
      <c r="J45" s="25"/>
      <c r="K45" s="25"/>
      <c r="L45" s="25"/>
    </row>
    <row r="46" spans="1:12" s="58" customFormat="1" x14ac:dyDescent="0.3">
      <c r="A46" s="25"/>
      <c r="B46" s="25"/>
      <c r="C46" s="25"/>
      <c r="D46" s="25"/>
      <c r="E46" s="25"/>
      <c r="F46" s="25"/>
      <c r="G46" s="25"/>
      <c r="H46" s="25"/>
      <c r="I46" s="25"/>
      <c r="J46" s="25"/>
      <c r="K46" s="25"/>
      <c r="L46" s="25"/>
    </row>
  </sheetData>
  <mergeCells count="5">
    <mergeCell ref="B2:C2"/>
    <mergeCell ref="D2:E2"/>
    <mergeCell ref="F2:G2"/>
    <mergeCell ref="H2:I2"/>
    <mergeCell ref="J2:K2"/>
  </mergeCells>
  <dataValidations count="1">
    <dataValidation type="list" allowBlank="1" showInputMessage="1" showErrorMessage="1" sqref="H4:H27 H29:H32">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2017-04-18T06:23:15Z</cp:lastPrinted>
  <dcterms:created xsi:type="dcterms:W3CDTF">2016-05-11T08:28:59Z</dcterms:created>
  <dcterms:modified xsi:type="dcterms:W3CDTF">2021-07-04T19:15:16Z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