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28800" windowHeight="11100" firstSheet="1"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s>
  <definedNames>
    <definedName name="Bejegyzes">Útmutató!$B$8:$B$11</definedName>
    <definedName name="_xlnm.Print_Area" localSheetId="1">Tantárgyleírás!$A$22:$L$53</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1" l="1"/>
  <c r="I63" i="1" l="1"/>
  <c r="I21" i="1"/>
  <c r="I19" i="1"/>
  <c r="I17" i="1"/>
  <c r="I16" i="1"/>
  <c r="I15" i="1"/>
  <c r="I13" i="1"/>
  <c r="I9" i="1"/>
  <c r="I8" i="1"/>
  <c r="I6" i="1"/>
  <c r="I5" i="1"/>
  <c r="I4" i="1"/>
  <c r="I58" i="1" l="1"/>
  <c r="I55" i="1"/>
  <c r="I36" i="1" l="1"/>
  <c r="I33" i="1"/>
  <c r="I68" i="1" l="1"/>
  <c r="I40" i="1" l="1"/>
  <c r="I30" i="1"/>
  <c r="I56" i="1" l="1"/>
  <c r="I42" i="1" l="1"/>
</calcChain>
</file>

<file path=xl/sharedStrings.xml><?xml version="1.0" encoding="utf-8"?>
<sst xmlns="http://schemas.openxmlformats.org/spreadsheetml/2006/main" count="823" uniqueCount="628">
  <si>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</si>
  <si>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</si>
  <si>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</si>
  <si>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</si>
  <si>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</si>
  <si>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</si>
  <si>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</si>
  <si>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</si>
  <si>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</si>
  <si>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</si>
  <si>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</si>
  <si>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</si>
  <si>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</si>
  <si>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</si>
  <si>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</si>
  <si>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</si>
  <si>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</si>
  <si>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</si>
  <si>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</si>
  <si>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</si>
  <si>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</si>
  <si>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</si>
  <si>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</si>
  <si>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</si>
  <si>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</si>
  <si>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</si>
  <si>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</si>
  <si>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</si>
  <si>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</si>
  <si>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</si>
  <si>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</si>
  <si>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</si>
  <si>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 xml:space="preserve">Szak neve: Angol nyelv és kultúra tanára </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</si>
  <si>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</si>
  <si>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</si>
  <si>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</si>
  <si>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</si>
  <si>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</si>
  <si>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</si>
  <si>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</si>
  <si>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</si>
  <si>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</si>
  <si>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</si>
  <si>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</si>
  <si>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</si>
  <si>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PPP5001</t>
  </si>
  <si>
    <t>Iskolai pályaismereti, pályaszocializációs gyakorlat 1.</t>
  </si>
  <si>
    <t>Career knowledge and career socialization practice at school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</si>
  <si>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</si>
  <si>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</si>
  <si>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</si>
  <si>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</si>
  <si>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</si>
  <si>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</si>
  <si>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</si>
  <si>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PPP6001</t>
  </si>
  <si>
    <t>A tanári mesterség alapjai</t>
  </si>
  <si>
    <t>The basics of teaching profession</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</si>
  <si>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</si>
  <si>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</si>
  <si>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</si>
  <si>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</si>
  <si>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</si>
  <si>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</si>
  <si>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</si>
  <si>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PPP6002</t>
  </si>
  <si>
    <t>Szakmai identitás fejlesztése</t>
  </si>
  <si>
    <t>Development of professional identity</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</si>
  <si>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</si>
  <si>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</si>
  <si>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</si>
  <si>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</si>
  <si>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</si>
  <si>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</si>
  <si>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</si>
  <si>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PPP5002</t>
  </si>
  <si>
    <t>Iskolai pályaismereti, pályaszocializációs gyakorlat 2.</t>
  </si>
  <si>
    <t>Career knowledge and career socialization practice at school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</si>
  <si>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</si>
  <si>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</si>
  <si>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</si>
  <si>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</si>
  <si>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</si>
  <si>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</si>
  <si>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</si>
  <si>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PPP6003</t>
  </si>
  <si>
    <t>A pedagógiai kultúra összetevői és fejlesztése</t>
  </si>
  <si>
    <t>Components and development of pedagogical culture</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</si>
  <si>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</si>
  <si>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</si>
  <si>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</si>
  <si>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</si>
  <si>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</si>
  <si>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</si>
  <si>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</si>
  <si>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PPP6004</t>
  </si>
  <si>
    <t>Pszichológia pedagógusoknak</t>
  </si>
  <si>
    <t>Psychology for teachers</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</si>
  <si>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</si>
  <si>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</si>
  <si>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</si>
  <si>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</si>
  <si>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</si>
  <si>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</si>
  <si>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</si>
  <si>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PPP5003</t>
  </si>
  <si>
    <t>Iskolai pályaismereti, pályaszocializációs gyakorlat 3.</t>
  </si>
  <si>
    <t>Career knowledge and career socialization practice at school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</si>
  <si>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</si>
  <si>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</si>
  <si>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</si>
  <si>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</si>
  <si>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</si>
  <si>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</si>
  <si>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</si>
  <si>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PPP6005</t>
  </si>
  <si>
    <t>Differenciált tanulásszervezés, kooperatív módszerek</t>
  </si>
  <si>
    <t>Differentiated learning organization, cooperative methods</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</si>
  <si>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</si>
  <si>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</si>
  <si>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</si>
  <si>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</si>
  <si>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</si>
  <si>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</si>
  <si>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</si>
  <si>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PPP6006</t>
  </si>
  <si>
    <t>Csoportok megismerésének és fejlesztésének módszerei</t>
  </si>
  <si>
    <t>Methods of getting to know and developing groups</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</si>
  <si>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</si>
  <si>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</si>
  <si>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</si>
  <si>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</si>
  <si>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</si>
  <si>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</si>
  <si>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</si>
  <si>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PPP5004</t>
  </si>
  <si>
    <t>Iskolai pályaismereti, pályaszocializációs gyakorlat 4.</t>
  </si>
  <si>
    <t>Career knowledge and career socialization practice at school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</si>
  <si>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</si>
  <si>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</si>
  <si>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</si>
  <si>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</si>
  <si>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Preparing a lesson observation sheet.</t>
  </si>
  <si>
    <t>PPP6007</t>
  </si>
  <si>
    <t>Multikulturális társadalom, multikulturális nevelés</t>
  </si>
  <si>
    <t>Multicultural society, multicultural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</si>
  <si>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</si>
  <si>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</si>
  <si>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</si>
  <si>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</si>
  <si>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</si>
  <si>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</si>
  <si>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</si>
  <si>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PPP6008</t>
  </si>
  <si>
    <t>Különleges bánásmódot igénylő tanulók</t>
  </si>
  <si>
    <t>Students with special needs</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</si>
  <si>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</si>
  <si>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</si>
  <si>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</si>
  <si>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</si>
  <si>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</si>
  <si>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</si>
  <si>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</si>
  <si>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PPP5005</t>
  </si>
  <si>
    <t>Iskolai pályaismereti, pályaszocializációs gyakorlat 5.</t>
  </si>
  <si>
    <t>Career knowledge and career socialization practice at school 5.</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</si>
  <si>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</si>
  <si>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</si>
  <si>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</si>
  <si>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It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</si>
  <si>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</si>
  <si>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</si>
  <si>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</si>
  <si>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PPP6009</t>
  </si>
  <si>
    <t>Konfliktusok az iskolában</t>
  </si>
  <si>
    <t>Conflict at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</si>
  <si>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</si>
  <si>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</si>
  <si>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</si>
  <si>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</si>
  <si>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</si>
  <si>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</si>
  <si>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</si>
  <si>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</si>
  <si>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PPP3000</t>
  </si>
  <si>
    <t>LEGO módszertan pedagógusoknak</t>
  </si>
  <si>
    <t>Methodology of LEGO for teachers</t>
  </si>
  <si>
    <r>
      <rPr>
        <sz val="11"/>
        <color rgb="FF000000"/>
        <rFont val="Arial"/>
        <family val="2"/>
        <charset val="238"/>
      </rP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</si>
  <si>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</si>
  <si>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</si>
  <si>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</si>
  <si>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</si>
  <si>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</si>
  <si>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</si>
  <si>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PPP3001</t>
  </si>
  <si>
    <t>Pedagógiai folyamatok digitális támogatása</t>
  </si>
  <si>
    <t>Digital support of pedagogical processes</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</si>
  <si>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</si>
  <si>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</si>
  <si>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</si>
  <si>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</si>
  <si>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</si>
  <si>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</si>
  <si>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</si>
  <si>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PPP3002</t>
  </si>
  <si>
    <t>Tanulásmódszertan</t>
  </si>
  <si>
    <t>Methodology of learning</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</si>
  <si>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</si>
  <si>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</si>
  <si>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</si>
  <si>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</si>
  <si>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</si>
  <si>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</si>
  <si>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</si>
  <si>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</si>
  <si>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PPP3003</t>
  </si>
  <si>
    <t>Kompetenciafejlesztés a drámapedagógia eszköztárával</t>
  </si>
  <si>
    <t>Competence development with the methods of drama pedagogy</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</si>
  <si>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</si>
  <si>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</si>
  <si>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</si>
  <si>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</si>
  <si>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</si>
  <si>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</si>
  <si>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</si>
  <si>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PAN1101</t>
  </si>
  <si>
    <t xml:space="preserve">Produktív nyelvi készségek 1. </t>
  </si>
  <si>
    <t xml:space="preserve">Productive Language Skills 1. </t>
  </si>
  <si>
    <t xml:space="preserve">A kurzus a produktív nyelvi készségeket, azaz a beszédkészséget és íráskészséget fejleszti. Célja, hogy a hallgatókat megismertesse különböző szövegtípusokkal és azok előállítási módjaival (különösen az esszék különböző műfajával). A különböző fogalmazások  elvárt szintje az EU nyelvvizsgarendszerének C1-es szintjét célozza meg. A kurzus praktikus célja, hogy felkészítsen az év végi alapvizsgára. A kurzus másik célja a folyamatos és helyes szóbeli megnyilatkozás gyakoroltatása különböző hétköznapi, illetve közérdeklődésre számot tartó témák alapján. Kiemelt célkitűzés a kommunikatív kompetencia fejlesztése, amely nem valósulhat meg a szókincs bővítése, valamint a helyes kiejtés és intonáció gyakoroltatása nélkül. A hallgatókat képessé kell tenni arra, hogy magabiztosan fejezzék ki gondolataikat, véleményüket angolul kisebb vagy nagyobb csoport előtt. </t>
  </si>
  <si>
    <t>The course develops productive skills, i.e., writing and speaking. The objective of the course is to familiarise students with different text types and ways of producing them (with special emphasis on essays). The expected level of written materials target the C1 level of CEFR. The practical aim of the course is to prepare students for the end-of-the-year Filter Exam. The aim of the practical course is to provide speaking opportunity for the students of English about different everyday topics and topical issues. Special emphasis is devoted to the development of communication competence which is not possible without enriching vocabulary, acquiring correct pronunciation and intonation. Students should be competent in expressing their thoughts correctly, clearly and adequately, they should be able to argue and support their standpoints in front of a smaller or larger audience, they should be familiar with different levels of formality , with meanings and shade of meanings.</t>
  </si>
  <si>
    <t xml:space="preserve">Tudása: Ismeri a beszélt és írott angol nyelv szabályait, regisztereit. Legalább C1 szintű, használható angol nyelvtudással és magas szintű interkulturális kommunikatív kompetenciával rendelkezik, amelyet tovább fejleszt, alkalmazva az önértékelés és az önfejlesztés módszereit.
Képességei: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Képes arra, hogy az anyanyelv és az angol nyelv sajátosságai közötti különbségek és hasonlóságok ismeretében nyelvpedagógiai gyakorlatában konstruktív módon építsen a tanulók anyanyelvi tudására.
Attitűdje: Törekszik nyelvtudása állandó és önálló fejlesztésére.
</t>
  </si>
  <si>
    <t xml:space="preserve">Knowledge: The student knows the rules and registers of spoken and written English, reaches an adequate level (C1) language proficiency, which he/she develops autonomously and continuously, applying the methods of self-assessment and self-improvement. 
Skills: The student is able to express himself or herself orally, fluently, cogently and precisely; to give a presentation, with the use of academic English. He or she is able to express his or her ideas in a given situation appropriately both in speaking and writing. The student is able to use the pupils' knowledge of the mother tongue constructively in his or her language pedagogical practice, being aware of the differences between L1 and L2. 
Attitudes: The student will make an effort to develop their language skills continuously and autonomously. </t>
  </si>
  <si>
    <t>Folyamatos készülés, házi feladatok elkészítse, 2 zárthelyi dolgozat.</t>
  </si>
  <si>
    <t>Continuous work, preparing home assignments, two in-class tests.</t>
  </si>
  <si>
    <t>Savage, A. and Mayer, P. 2007. Effective Academic Writing: The Short Essay. Oxford: Oxford UP. ISBN: 978-0-29430923-3. Savage, A. and Shafiei, M. 2007. Effective Academic Writing: The Paragraph. Oxford: Oxford UP. ISBN: 978-0- 79430922-6. Palmer, R. 2003.The Good Grammar Guide. London: Routledge. ISBN: 0–415–31226–4
Jobbágy, I., Katona, L. – Shopland, K. 2004. General Communication Skills and Exercises. Budapest: Nemzeti Tankönyvkiadó. 9789631933666. Kész, Z. Némethné Dr. Hock I. 1000 Questions – 1000 Answers. 2005. Székesfehérvár: Lexika. ISBN 978 963 9357 53</t>
  </si>
  <si>
    <t>PAN1102</t>
  </si>
  <si>
    <t xml:space="preserve">Receptív nyelvi készségek 1. </t>
  </si>
  <si>
    <t xml:space="preserve">Receptive Language Skills 1. </t>
  </si>
  <si>
    <t>A kurzus a receptív nyelvi készségeket fejleszti, azaz az írott és hallott szöveg értését. Célja, hogy megismertesse a hallgatókat olyan autentikus szövegekkel, amilyenekkel a hétköznapi élethelyzetekben is találkozni fognak. További feladat a szókincsbővítés, az írott szövegek szerkezeti sajátosságainak érzékeltetése és a szövegértési kompetenciáinak fejlesztése, amely a különböző tematikájú és nyelvi regiszterekben megfogalmazott szövegek egyéni, páros és közös feldolgozásán keresztül valósul meg. Kompetenciák: a hallgató rendelkezzék magas szintű célnyelvi kommunikációs kompetenciával (legalább C1-es szinten), legyen képes magabiztosan alkalmazni az adott nyelv szabályait, receptív nyelvi készségek fejlesztése, a meghallgatott szöveg kontextusnak megfelelő értelmezése, a fontos információ kiválasztása.</t>
  </si>
  <si>
    <t>The objective of the course is to develop receptive skills, i.e., reading and listening. It familiarises students with authentic texts  that they might meet in everyday life. A further goal is expanding vocabulary; getting to know the structural characteristics of written texts, and developing text comprehension competences, realised through the individual, pair-work and class-level analysis of texts of different topics and registers. Competences to be developed: enabling students to reach a level of competence C1 in CEFR system in the target language; they should be able to use the rules of target language with confidence; the improvement of receptive skills; the interpretation of written/audio in context and selecting the essential information.</t>
  </si>
  <si>
    <t>Briggs, D. – Dummett, P. 1995. Skills Plus – Listening and Speaking: Advanced. London: Macmillan. Heinemann ELT. ISBN: 0435257587. Greenall, S. – Swann, M. 2004. Effective Reading – Reading Skills for Advanced Students. (16th printing) Cambridge: Cambridge UP. ISBN: 0521317592. Lebauer, R. S. 1999. Learn to Listen, Listen to Learn. London: Pearson ESL. ISBN: 0139194320. Montgomery, M. et al. 2007. Ways of Reading: Advanced Reading Skills for Students of English Literature. (Third Edition). London: Routledge. ISBN: 0–415–34633–9. Authentic English written and audio/video texts (magazines, journals, online recordings and films)</t>
  </si>
  <si>
    <t>PAN1103</t>
  </si>
  <si>
    <t>Fordítási gyakorlat és gyakorlati nyelvtan 1.</t>
  </si>
  <si>
    <t>Translation Practice and Practical Grammar 1.</t>
  </si>
  <si>
    <t xml:space="preserve">Az  tantárgy célkitűzése, hogy a nyelvi tudatosságot fejlessze, megszilárdítsa a nyelvtani ismereteket és kialakítsa a  fordítói kompetenciát. A gyakorlati kurzus célja továbbá a helyes angol nyelvhasználat gyakoroltatása: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megbeszélésével tudatosítja. </t>
  </si>
  <si>
    <t xml:space="preserve">The objective of the course is to consolidate the students' grammatical knowledge and develop their translation competence through language awareness. The second aim of the practical course is to help the students of English to become accurate users of English who are able to use the structures of passive voice, causative, sequence of tenses, modal verbs, conditional sentences, prepositional phrases, idioms and a wide range of vocabulary correctly and adequately. </t>
  </si>
  <si>
    <t>Házi feladatok következetes elkészítése, két zárthelyi dolgozat minimum átmenő jegyet eredményező megírása</t>
  </si>
  <si>
    <t>Heltai, P. 2003. Fordítás az angol nyelvvizsgán. Budapest: Holnap Kiadó. ISBN 78963346429 Horváth M. 2002. Fordítósuli angol nyelvvizsgákra. Székesfehérvár: Lexika Kiadó. ISBN 963 9357 08 1 Lőrincz J. 2014. Bábel tornya alatt. Kontrasztív nyelvészeti alapismeretek. Eger: Pont Nyomda Kft. ISBN 978 963 08 8903 2. Klaudy K. - Simigné Fenyő S. 2000. Angol-magyar fordítástechnika. Budapest: Nemzeti Tankönyvkiadó. ISBN 963 19 0864 X. Simigné Fenyő S. 2002. Britain and the European Union. Translation practice. Miskolc: Bíbor Kiadó. ISBN 963 9103 92</t>
  </si>
  <si>
    <t xml:space="preserve">Produktív nyelvi készségek 2 </t>
  </si>
  <si>
    <t xml:space="preserve">Productive Language Skills 2. </t>
  </si>
  <si>
    <t xml:space="preserve">Receptív nyelvi készségek 2. </t>
  </si>
  <si>
    <t xml:space="preserve">Receptive Language Skills 2. </t>
  </si>
  <si>
    <t>Fordítási gyakorlat és gyakorlati nyelvtan 2.</t>
  </si>
  <si>
    <t>Translation Practice and Practical Grammar 2.</t>
  </si>
  <si>
    <t xml:space="preserve">Az kurzus célkitűzése, hogy a nyelvi tudatosság fejlesztésén keresztül hozzájáruljon a nyelvtani ismeretek megszilárdításához és a fordítói kompetencia megszilárdításához. A gyakorlati kurzus célja továbbá a helyes angol nyelvhasználat megszilárdítása: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a hibák elemzésével tudatosítja. </t>
  </si>
  <si>
    <t>Az irodalmi kommunikáció sajátosságai</t>
  </si>
  <si>
    <t xml:space="preserve">Features of Literary Communication </t>
  </si>
  <si>
    <t xml:space="preserve">A kurzus megismerteti a hallgatókat az irodalomtudomány alapfogalmaival, a regény-, vers- és drámaelemzés korszerű módszereivel, melyek segítségével eredményesen vehetnek részt a később felveendő angol és amerikai irodalomtörténeti szemináriumokon. A tantárgy megismerteti a hallgatókat az irodalomtudomány történetileg változó fogalmával, képet ad a diszciplína főbb ágairól, érinti az irodalomtörténet, az irodalomtörténet-írás és az irodalomelmélet problémaköreit, egymáshoz való viszonyát. A kurzus célja emellett, hogy megismertesse a hallgatókat az irodalmi szövegek angolnyelv-órai feldolgozásának módszereivel is.  </t>
  </si>
  <si>
    <t xml:space="preserve">The objective of the course is to familiarise students with the basic concepts of literature, the modern tendencies of the analysis of fiction, poetry and drama, with the help of which they are able to participate effectively in later seminars dealing with British and American literature. The subject includes familiarity with the changing concept of the study of literature, gives an overview of the main branches of the discipline, and their relationship to each other. The course also deals with ways of using literary texts in the EFL classroom. </t>
  </si>
  <si>
    <t>Tudása: Ismeri a beszélt és írott angol nyelv szabályait, regisztereit. Ismeri több angol nyelvű kultúra szellemi, művészeti irányzatait, megjelenési formáit, műveit, azokat képes saját maga és tanulói fejlesztésére hatékonyan, motiválóan, nyelvtanítás céljára alkalmazni. Nyelvtanítási forrásként ismer gyermek- és ifjúsági irodalmi szövegeket.
Képességei: Képes a kortárs irodalmi műveket és az angol nyelvű kultúrák egyéb megjelenési formáit, az ezekről szóló szakirodalmat értően áttekinteni, értelmezni, az irodalmi és kulturális trendekben elhelyezni. Érti az irodalmi szöveg mint kommunikációs forma sajátosságait. 
Attitűdje: Törekszik az angol nyelvvel és nyelvhasználattal kapcsolatos szaktudományos ismereteinek bővítésére és korszerűsítésére az élethosszig tartó tanulás követelményének megfelelően. Törekszik nyelvtudása állandó és önálló fejlesztésére.</t>
  </si>
  <si>
    <t>Knowledge: the student knows the rules and registers of spoken and written English. He/she is familiar with the intellectual and artistic trends, forms of expression and works of several English-speaking cultures, and is able to use them effectively and motivationally for his/her own and his/her students' development, and for language teaching purposes. Is familiar with children's and youth literature as a language teaching resource.
Skills: the student is able to review, interpret contemporary literary works and other examples of English-speaking cultures and place them in literary and cultural trends. Is able to understand the qualities of a literary text as a form of communication.  
Attitude: The student strives to extend and update his/her knowledge of the English language and its use in accordance with the requirements of lifelong learning. Strives for continuous and autonomous improvement of his/her language skills.</t>
  </si>
  <si>
    <t xml:space="preserve">szóbeli vizsga </t>
  </si>
  <si>
    <t xml:space="preserve">oral examination </t>
  </si>
  <si>
    <t>Hima, G. 1999. Az irodalomtudomány jelenkori irányzatai. Budapest: Eötvös Kiadó. ISBN 963 06 0817 0 . Kennedy, X.J. 2013. Literature: An Introduction to Fiction, Poetry, drama, and Writing. Longman. ISBN 10: 0205230385. Kulcsár Szabó, E. 2010. Megkülönböztetések. Médium és jelentés az irodalmi modernségben. Budapest: Akadémiai Kiadó. ISBN 9789630587891. Meyer, M. 2011. The Bedford Introduction to Literature. Reading. Thinking. Writing. ISBN 0-312-53921-5. Rohonyi, Z. (szerk.) 2001. Irodalmi kánon és kanonizáció. Budapest: Osiris Kiadó. ISBN 9633890933</t>
  </si>
  <si>
    <t xml:space="preserve">Nyelvtudományi alapfogalmak </t>
  </si>
  <si>
    <t xml:space="preserve">Basic Linguistic Concepts </t>
  </si>
  <si>
    <t xml:space="preserve">Az előadások témakörei : A nyelv fogalma (a nyelvi jel, jelölő és jelölt viszonya), a nyelvi tények és a nyelvi jelek rendszere. A nyelvészet módszerei: szinkrónia és diakrónia. Leíró nyelvészet és nyelvtörténet. A langue és a parole, nyelvi kompetencia és performancia. A nyelvészeti iskolák alaptételei, fogalmai és jeles képviselői (strukturalizmus, amerikai deskriptív nyelvészet, generatív nyelvészet, pszichologizmus, kognitív nyelvészet). A nyelvészet fő ágainak (fonetika, fonológia, szintaxis, szemantika, szövegnyelvészet) és az ehhez kapcsolódó területeknek (leíró nyelvtan, nyelvtörténet, szocio- és pszicholingvisztika) a bemutatása. A nyelvtudomány interdiszciplináris jellege, kapcsolata az antropológiával, a pszichológiával, a neurológiával, a szociológiával, az irodalommal és a nyelvoktatással. </t>
  </si>
  <si>
    <t xml:space="preserve">The lectures provide basic knowledge about the general questions of linguistics, its areas and research methods so that the students should synthesize the knowledge about its areas as parts (descriptive linguistics, text linguistics, pragmatics, semantics, stylistics, etc.) and they should view it as a whole. Topics include: the concept of language, the system of linguistic facts and signs, the methods of linguistics (synchrony and diachrony); descriptive linguistics vs. historical linguistics. Langue vs. parole, the concept of linguistic competence. The basic tenets of schools of linguistics, and their representatives - structuralism, American descriptive linguistics, generative linguistics, psychologism, cognitive linguistics. The main branches of linguistics and their related areas. The interdisciplinary nature of linguistics and its relation to anthropology, psychology, neurology, sociology, literature and language teaching. </t>
  </si>
  <si>
    <t>Tudása: A kurzus során a hallgató megismerkedik a nyelvészet alapfogalmaival, módszereivel, különböző irányzataival. Mivel a nyelvészet fő ágai (például: fonetika, fonológia, szintaxis, szemantika, szövegnyelvészet) további tantárgyakat alkotnak, ezekhez már itt megszerez a hallgató egy alapszintű tudást. Ismeri az általa tanított és legalább még egy angol nyelvváltozat fonetikai-fonológiai, morfológiai, szintaktikai, szemantikai és pragmatikai, valamint diskurzusszintű jellemzőit, illetve ezek összefüggéseit.
Képességei: Az előző pontban felsorolt nyelvészeti terminológia birtokában a hallgató avatottabb szemmel veszi észre az anyanyelv és a célnyelv közötti eltéréseket és az átfedéseket. Ennek következtében képes az angol nyelv gördülékeny, helyes, a mindenkori kontextusba illő használatára. A megszerzett nyelvészeti tudást az angol magabiztosabb tanításához fogja tudja alkalmazni. Képes arra, hogy az anyanyelv és az angol nyelv sajátosságai közötti különbségek és hasonlóságok ismeretében nyelvpedagógiai gyakorlatában konstruktív módon építsen a tanulók anyanyelvi tudására. Képes hatékonyan alkalmazni a beszélt és írott angol nyelv szabályait, regisztereit. Képes elméleti ismereteit alkalmazva nyelvpedagógiai kérdésekre válaszokat keresni és adni. Képes a célnyelv folyékony használata és pedagógia tevékenysége során ismereteit helyesen, a kontextushoz illően alkalmazni.
Attitűdje: A hallgató az órán tanultakat folyamatosan és önállóan továbbfejleszti. Törekszik az angol nyelvvel és nyelvhasználattal kapcsolatos szaktudományos ismereteinek bővítésére és korszerűsítésére az élethosszig tartó tanulás követelményének megfelelően. Folyamatosan figyelemmel kíséri az angol nyelvtanítási-tanulási anyagok és platformok megújuló körét. Törekszik a tantárgyak közti integráció és a kereszttantervi vonatkozások és lehetőségek minél szélesebb körű felhasználására nyelvtanítási tevékenysége során.</t>
  </si>
  <si>
    <t>Knowledge: During the course, students will learn the basic concepts, methods and different approaches of linguistics. As the main branches of linguistics (e.g. phonetics, phonology, syntax, semantics, linguistics of texts) are further subjects, students will acquire a basic knowledge of these. Students will know the phonetic-phonological, morphological, syntactic, semantic, pragmatic and discourse-level features of the English language they will teach and those of at least one other English language variety, and their interrelationships.
Skills: With the linguistic terminology listed in the previous section, students may perceive the differences and overlaps between the mother tongue and the target language with a more informed eye. As a result, they will be able to use English fluently and correctly in the context in which it is used. In addition, they will be able to apply the linguistic knowledge they have acquired to teach English with more confidence. Students will be able to build constructively on learners' knowledge of the mother tongue in their language teaching practice, taking into account the differences and similarities between the mother tongue and English. Students will be able to effectively use the rules and registers of spoken and written English. They will be able to apply theoretical knowledge to find and answer questions in language pedagogy. Students are able to use the target language fluently and to apply knowledge correctly and contextually in pedagogical activities.
Attitude: Students will continue to develop on their own what they have learnt in class. Students will seek to develop and update their knowledge of the English language and language use in accordance with the requirements of lifelong learning. They will keep under constant review the evolving range of English language teaching-learning materials and platforms. They will seek to maximise cross-curricular integration and cross-curricular relevance and opportunities in its language teaching activities.</t>
  </si>
  <si>
    <t xml:space="preserve">Kettő zárthelyi dolgozat (számtani átlag miatt) sikeres teljesítése a vizsgaidőszakban. </t>
  </si>
  <si>
    <t>Two tests (due to the arithmetical mean) with a passing grade in the exam period.</t>
  </si>
  <si>
    <t>Andras, L. T. – Varga, L. 1990. Introductory Readings in Modern Linguistics. Budapest: Tankönyvkiadó. ISBN 963 9704 94 6.Crystal, D. 2010. The Cambridge Encyclopedia of Language. Cambridge: Cambridge University Press. ISBN 0521516986. Gelderen, van, E. 2010. An Introduction to the Grammar of English. John Benjamins Publishing Company. ISBN 978902723270 0 Maradhat itt vagy a végére kerül?. Fromkin, V. – Rodman, R. 2007. An Introduction to Language. New-York: Holt Rinehart – Winston. ISBN 1-4130-1773-8. Fromkin, V. (Ed.) 2000. Linguistics: An Introduction to Linguistic Theory. Malden, MA: Blackwell Publishing. ISBN 0-631-19711-7</t>
  </si>
  <si>
    <t xml:space="preserve">Integrált nyelvi készségfejlesztés 1. </t>
  </si>
  <si>
    <t xml:space="preserve">Integrated Language Development 1. </t>
  </si>
  <si>
    <t>Az első éves alapozó kurzusok folytatásának tekinthető tárgy folyamán mélyebb betekintést nyernek a hallgatók a nyelvtani szerkezetekbe, kifejezések árnyalt alkalmazásába és szókincsük változatos használatába. A kurzus célja, hogy a gyakorlati, készségfejlesztésen alapuló feladatok hatására integráltan fejlődjenek a hallgatók receptív és produktív készségei.</t>
  </si>
  <si>
    <t>During the course, which is a follow-up on first-year foundation skills courses, students gain a deeper insight into the grammatical structures, the nuanced use of terms and a more varied use of vocabulary. The aim of the course is to develop the receptive and productive skills in an integrated way with the help of skill development tasks.</t>
  </si>
  <si>
    <t xml:space="preserve">Tudása
Legalább C1 szintű, használható angol nyelvtudással és magas szintű interkulturális kommunikatív kompetenciával rendelkezik. Ismeri a beszélt és írott angol nyelv szabályait, regisztereit. Egy-egy területen árnyalt szókinccsel rendelkezik. Ismeri az első, második és további idegen nyelvek elsajátításának elméleteit, az elméleti kérdésekről szóló empirikus kutatások eredményeit.
Képességei
Képes hatékonyan alkalmazni a beszélt és írott angol nyelv szabályait, regisztereit. Képes a célnyelv folyékony használata és pedagógia tevékenysége során ismereteit helyesen, a kontextushoz illően alkalmazni. Képes rugalmasan alkalmazkodni a különböző nyelvi és kulturális hátterű nyelvhasználókkal folytatott kommunikáció változó követelményeihez.
Attitűdje
Törekszik az angol nyelvvel és nyelvhasználattal kapcsolatos szaktudományos ismereteinek bővítésére és korszerűsítésére az élethosszig tartó tanulás követelményének megfelelően.
</t>
  </si>
  <si>
    <t>Knowledge
The student has at least C1 level of usable English and a high level of intercultural communicative competence. The student knows the rules and registers of spoken and written English. The student has a rich vocabulary in a given field. The student knows the theories of first, second and further foreign language acquisition and empirical research on theoretical issues.
Skills
The student can use the rules and registers of spoken and written English effectively. The student can use the target language fluently and apply knowledge correctly and contextually in pedagogical activities. The student can adapt flexibly to the changing requirements of communication with language users from different linguistic and cultural backgrounds.
Attitude
The student strives to develop and update their knowledge of English language and language use in accordance with the requirements of lifelong learning.</t>
  </si>
  <si>
    <t>home assignments, one sit-in paper with a passing grade and an oral examination in the exam period.</t>
  </si>
  <si>
    <t xml:space="preserve">Naginder Kaur, Noorazalia Izha Haron (2014): Integrated Language Skills: Writing. Oxford Fajar. ISBN 983471386X, 9789834713867
Naginder Kaur (2016): Integrated Language Skills: Listening. Oxford University Press. ISBN: 9789834716936
Amizura Hanadi Mohd Radzi, Latisha Asmaak Shafie, Noorazalia Izha Haron, Nur Fairuz Wahida Ibrahim, Surina Nayan (2015): Integrated Language Skills: Reading. Oxford University Press. ISBN: 9789834715182
 </t>
  </si>
  <si>
    <t xml:space="preserve">A brit kultúra és annak tanítása </t>
  </si>
  <si>
    <t>Teaching  British Culture</t>
  </si>
  <si>
    <t>A kurzus bevezetést nyújt az Egyesült Királyság kultúrájába és mindennapjaiba. Témák: politikai és földrajzi fogalmak, mint az Egyesült Királyság, Nagy-Britannia és a Brit-szigetek. Az egyes régiók természeti és gazdasági adottságai, a nagyobb városok kulturális és kereskedelmi vonzereje.  A Brit-szigeteken található angol nyelvű népek és közösségek fontosabb szimbólumai és jelképei. A politikai rendszer sajátosságai, a monarchia szerepe. A jogrendszer. A jóléti rendszer. Az oktatási rendszer. Társadalmi struktúra. Vallás. A kurzus kitér arra is, hogyan lehet az Egyesült Királyság kultúrájának tanítását integrálni az angolóra keretébe a közoktatásban.</t>
  </si>
  <si>
    <t xml:space="preserve">The gives an insight into the culture and everyday life of the United Kingdom. Students are expected to make differences between political and geographical concepts like the United Kingdom, Great Britain and the British Isles. Topics include: Different regions of the UK. Main symbols of the British Isles. The political system and the role of the monarhy. The legal system. The welfare system. The education system. Social structure. Students are expected, in possession of their language skills obtained so far, to orientate themselves in the culture of the British Isles. Religion. The course also touches upon the ways British culture can be integrated into EFL teaching in public education. </t>
  </si>
  <si>
    <t xml:space="preserve">Tudása: Ismeri az angol nyelvű kultúrák elterjedtségét és sokszínűségét. Ismeri az angol nyelvű országok földrajzi, történelmi, kulturális sajátosságait, hagyományait.
Képességei: Képes a kultúrák közötti közvetítésre, az interkulturális kompetencia fejlesztésére. Képes a nemzeti kultúra célnyelven történő közvetítésére, különös tekintettel Magyarország legfőbb országismereti és történelmi eseményeire és a tanuló közvetlen környezetének kulturális értékeire.
Attitűdje: Törekszik az angol nyelvvel és nyelvhasználattal kapcsolatos szaktudományos ismereteinek bővítésére és korszerűsítésére az élethosszig tartó tanulás követelményének megfelelően. 
</t>
  </si>
  <si>
    <t xml:space="preserve">Knowledge: knows the spread and diversity of English-speaking cultures. Knowledge of the geographical, historical, cultural and traditional characteristics of English-speaking countries.
Abilities. Is able to transmit national culture in the target language, with particular reference to the main events in Hungary's history and history and the cultural values of the student's immediate environment.
Attitude. The student seeks to develop and update his/her knowledge of English language and language use in accordance with the requirements of lifelong learning. 
</t>
  </si>
  <si>
    <t xml:space="preserve">írásbeli vizsga </t>
  </si>
  <si>
    <t>written examination</t>
  </si>
  <si>
    <t>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</si>
  <si>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 xml:space="preserve">A Brit szigetek története és annak tanítása </t>
  </si>
  <si>
    <t>Teaching the History of the British Isles</t>
  </si>
  <si>
    <t>A kurzus lefedi a Brit-szigeteken élő népek történetének legfontosabb eseményeit. Bár az előadások főleg Anglia történetére vonatkoznak, érintik Írország, Wales és Skócia történetét is. A kurzus kiemeli és bemutatja azokat a legfontosabb gazdasági, társadalmi és kultúrtörténeti eseményeket, amelyek megalapozzák az angol nyelvű irodalmi tanulmányokat és elengedhetetlenek az angol nyelvet beszélő szakember és tanár általános műveltségéhez. A kurzus kitér arra is, hogyan lehet a Brit-szigetek történelmének tanítását integrálni az angolóra keretébe a közoktatásban.</t>
  </si>
  <si>
    <t xml:space="preserve">The objective of the course is to introduce students into the most important historical events of the peoples living in the British Isles. Though the majority of the lectures deal with English history, the history of Ireland, Wales and Scotland will also be touched upon. The course highlights those economic, social and cultural historical events that lay a foundation for English studies and the knowledge of which are indispensable for anyone specialising in English language and culture. The course also touches upon the ways British history can be integrated into EFL teaching in public education. </t>
  </si>
  <si>
    <t>Tudása: Ismeri a beszélt és írott angol nyelv szabályait, regisztereit. Ismeri az angol nyelvű országok földrajzi, történelmi, kulturális sajátosságait, hagyományait.
Képességei: Képes a nemzeti kultúra célnyelven történő közvetítésére, különös tekintettel az Egyesült Királyság és Magyarország legfőbb országismereti és történelmi eseményeire és a tanuló közvetlen környezetének kulturális értékeire.
Attitűdje: Törekszik az angol nyelvvel és nyelvhasználattal kapcsolatos szaktudományos ismereteinek bővítésére és korszerűsítésére az élethosszig tartó tanulás követelményének megfelelően. Törekszik nyelvtudása állandó és önálló fejlesztésére.</t>
  </si>
  <si>
    <t>Knowledge: the student knows the rules and registers of spoken and written English. He/she is familiar with the geographical, historical and cultural characteristics and traditions of English-speaking countries. 
Skills: the student is able to transmit the values of national culture in the target language, with special reference to British and Hungarian history and the cultural values of the immediate environment of the student.
Attitude: The student strives to extend and update his/her knowledge of the English language and its use in accordance with the requirements of lifelong learning. Strives for continuous and autonomous improvement of his/her language skills.</t>
  </si>
  <si>
    <t>McDowall. D. 1992. An illustrated history of Britain. Harlow: Longman. ISBN 058274914 X Halliday, F. E. 1989. A concise history of England from Stonehenge to the Microchip. London: Thames and Hudson. ISBN 0500271828 Morgan, K. O. (ed.). 1988. The Oxford history of Britain. Oxford: OUP. ISBN 0192852027 Morgan, Kenneth. O. 2000 Twentieth century Britain – A very short introduction. Oxford: OUP ISBN 019285397. Harvie, Christopher and Matthew, H. C. G. 2000. Nineteenth centruy Britain- A very short inroduction. Oxford: OUP ISBN 0192753988</t>
  </si>
  <si>
    <t xml:space="preserve">Integrált nyelvi készségfejlesztés 2. </t>
  </si>
  <si>
    <t xml:space="preserve">Integrated Language Development 2. </t>
  </si>
  <si>
    <t>Tudása: Legalább C1 szintű, használható angol nyelvtudással és magas szintű interkulturális kommunikatív kompetenciával rendelkezik. Ismeri a beszélt és írott angol nyelv szabályait, regisztereit.
Képességei: Képes hatékonyan alkalmazni a beszélt és írott angol nyelv szabályait, regisztereit. Képes a célnyelv folyékony használata és pedagógia tevékenysége során ismereteit helyesen, a kontextushoz illően alkalmazni. Képes rugalmasan alkalmazkodni a különböző nyelvi és kulturális hátterű nyelvhasználókkal folytatott kommunikáció változó követelményeihez.
Attitűdje: Törekszik az angol nyelvvel és nyelvhasználattal kapcsolatos szaktudományos ismereteinek bővítésére és korszerűsítésére az élethosszig tartó tanulás követelményének megfelelően.</t>
  </si>
  <si>
    <t>Knowledge: The student is in command of a minimum of C1 level practical English and a high level of intercultural communicative competence. Has a solid knowledge of the rules and registers of spoken and written English.
Skills: The students is able to use the rules and registers of spoken and written English effectively.  Is able to use the target language appropriately and fitting to the context in pedagogical situations. Able to adapt flexibly to the changing requirements of communication with language users from different linguistic and cultural backgrounds.
Attitude: The student develops and updates his/her knowledge of English language and language use in accordance with the requirements of lifelong learning.</t>
  </si>
  <si>
    <t xml:space="preserve">Az Amerikai Egyesült Államok kultúrája és annak tanítása </t>
  </si>
  <si>
    <t>Teaching USA Culture</t>
  </si>
  <si>
    <t xml:space="preserve">A rövid történelmi áttekintés után az előadások megvizsgálják Amerika fontosabb szimbólumait. Kiemelt szerepet kapnak a jelentősebb ünnepek, mint a Thanksgiving Day és a Halloween. A tantárgy részletesen fogja elemezni az amerikai politikai rendszer és demokrácia sajátosságait megismertetve a hallgatókat olyan fogalmakkal, mint „the system of checks and balances”. Amerika multikulturális jellege miatt a bevándorlás témaköre és a főbb népcsoportok, mint az afro-amerikaiak és a hispán közösségek kultúrája, a kurzus témája lesz. A kurzus kitér arra is, hogyan lehet az USA kultúrájának tanítását integrálni az angolóra keretébe a közoktatásban. </t>
  </si>
  <si>
    <t xml:space="preserve">The objective of the course is introduce students into the culture of the United States and Canada. Since the US has a determining impact in the globalizing world of the 21st century, it is essential that students as future teachers know the basic components of North American culture. Main topics include: Symbols of America. Main festivals like Thanksgiving and Halloween. Main historical figures. The political system and the constitution, the system of "checks and balances". Multiculturalism, immigration, Hispanic communities. The course also touches upon the ways US culture can be integrated into EFL teaching in public education. </t>
  </si>
  <si>
    <t xml:space="preserve">Tudása: Ismeri az amerikai kultúra szellemi irányzatait, megjelenési formáit. Ismeri a tartalomalapú nyelvtanítás és nyelvtanulás módszertanát.
Képességei: Képes az amerikai kultúra szellemi irányzatait, megjelenési formáit a saját maga és tanulói fejlesztésére hatékonyan, motiválóan a nyelvtanítás és a célnyelvi kultúra tanítása céljából felhasználni. Képes kihasználni a tartalomalapú nyelvoktatás nyújtotta lehetőségeket. Képes a kultúrák közötti közvetítésre, az interkulturális kompetencia fejlesztésére. Képes az amerikai kultúra megjelenési formáit és az ezekről szóló szakirodalmat értően áttekinteni, értelmezni, szélesebb trendekbe belehelyezni és felhasználni a nyelvtanításban. 
Attitűdje: Törekszik az angol nyelvvel és nyelvhasználattal kapcsolatos szaktudományos ismereteinek bővítésére és korszerűsítésére  az élethosszig tartó tanulás követelményeinek megfelelően. Törekszik a tantárgyak közti integráció (történelem, földrajz, irodalom, nyelvek) megvalósítására. A pedagógiai folyamatok, tevékenységek tervezése és megvalósítása során önreflexiót alkalmaz. Törekszik úgy nevelni, hogy tanítványai mások véleményét, értékeit tiszteljék, elfogadják a kultúrák közötti különbségeket. Fontosnak tartja a különböző nyelvű és kultúrájú csoportok iránti tolerancia kialakítását.  
</t>
  </si>
  <si>
    <t xml:space="preserve">Knowledge: The student knows the intellectual trends and forms of American culture. Knows the methodology of content-based language teaching and learning.
Skills: The student is able to use intellectual trends and representations of American culture to develop oneself and one's students in an effective and motivating way for the purpose of language teaching and learning the target language culture. Able to exploit the potential of content-based language teaching Able to mediate between cultures and to develop intercultural competence. Able to understand and interpret American cultural representations and literature, to integrate them into broader trends and to use them in language teaching. 
Attitude: The student seeks to extend and update his/her knowledge of English language and language use in accordance with the requirements of lifelong learning. Strives for integration between subjects (history, geography, literature, languages). Uses self-reflection in the planning and implementation of pedagogical processes and activities.  Strives to educate pupils to respect the opinions and values of others and to accept intercultural differences. Considers it important to develop tolerance towards groups with different languages and cultures.  </t>
  </si>
  <si>
    <t xml:space="preserve">Szóbeli vizsga </t>
  </si>
  <si>
    <t>Oral examination</t>
  </si>
  <si>
    <t>Susan Sheerin, S. 1993. Spotlight on America. Oxford, OUP. ISBN 0194342352 Gritzner, C. F. 2008. The United States of America (Modern World Nations). New York: Chelsea House Publishers. ISBN-10 0791095118 Desaulniers, K. L. 2003. Canada (Modern World Nations). Philadelphia, Chelsea House Publishers. ISBN 079107238 X Broukal, M. and Janet Milhomme, J.1996. More about the USA – A cultural reader. White Plains NY, Longman. ISBN 0201876795 Bromhead, P. 1991. Life in Modern America. Harlow: Longman. ISBN 0582018382</t>
  </si>
  <si>
    <t xml:space="preserve">Az Amerikai Egyesült Államok története és annak tanítása </t>
  </si>
  <si>
    <t xml:space="preserve">Teaching the History of the United States </t>
  </si>
  <si>
    <t>A gyarmati háttér, a brit birodalom kapcsolata észak-amerikai gyarmataival. A függetlenségi háborútól az 1812-es háborúig. Gazdasági, kulturális és területi terjeszkedés 1814 és 1861 között. Amerikai politika 1814 és 1861 között. A polgárháború. A rekonstrukciós időszak és az "aranyozott kor". Reform és progresszivizmus (1901-1919). A két háború közötti időszak, "az üvöltő 20-as évek". A gazdasági világválság és a New Deal. A második világháború. Amerika 1945 után.  A kurzus kitér arra is, hogyan lehet az USA történelmének tanítását integrálni az angolóra keretébe a közoktatásban.</t>
  </si>
  <si>
    <t xml:space="preserve">The colonial background, relations between the British Empire and her North American colonies. From 1783 to the War of 1812. Economic, cultural and territorial expansion between 1814 and 1861. American politics in the antebellum period. The Civil War. The Reconstruction. The Gilded Age. Reform and Progressivism (1901-1919). The interwar period, the "Roaring Twenties". The Great Depression and the New Deal. World War II. Post-war US. The course also touches upon the ways US history can be integrated into EFL teaching in public education. </t>
  </si>
  <si>
    <t>Tudása: Ismeri az angol nyelvű kultúrák legfontosabb történelmi vonatkozásait, különös tekintettel az Egyesült Államokra. A kultúra (mint életmód és magatartás), történelem és a nyelv kapcsolatának megértése, interkulturális meglátásokkal gazdagítva. Felismeri a különböző angol nyelvű kultúrákon belüli szellemi és művészeti mozgalmakat, azok megnyilvánulásait, jelentős alkotásait. Használja ezt a tudást saját és diákjaik fejlődésének elősegítésére, hatékonyabbá és vonzóbbá téve a nyelvoktatást.
Képességei: Képes az interkulturális kommunikációs kompetenciához nélkülözhetetlen ismeretek közvetítésére. Interkulturális készségeket fejleszt ki, és megfelelő attitűdöt alakít ki tanulóikban. Az Egyesült Államok történelmével kapcsolatos információk integrálása az osztálytermi tevékenységekbe, gazdagítva a tanulási környezetet.
Attitűdje: Elmélyíti és megszilárdítja az angol és történelmi tanulmányok iránti érdeklődésüket. Folyamatosan törekedik tanítási készségei fejlesztésére. Tanítási gyakorlatát interdiszciplináris megközelítéssel tervezi és szervezi. Használja tudását a kortárs társadalmi változások mélyebb megértésére. Interdiszciplináris módszerek alkalmazása az óratervezésben és óraszervezésben, künös tekintettel a történelem és az angol kapcsolatára.</t>
  </si>
  <si>
    <t xml:space="preserve">Knowledge: Understand the key historical aspects of English-speaking cultures, with a focus on the United States. Comprehend the connection between culture (as a way of life and behavior), history, and language, enriched by intercultural insights. Recognize intellectual and artistic movements, their manifestations, and significant works within various English-speaking cultures. Utilize this knowledge to enhance their own development and that of their students, making language teaching more effective and engaging.
Skills: Be capable of conveying knowledge essential for intercultural communicative competence. Develop intercultural skills and foster appropriate attitudes in their students. Integrate information about U.S. history into classroom activities, enriching the learning environment.
Attitudes: Deepen and solidify their interest in English and History studies. Continuously strive to improve their teaching skills. Plan and organize their teaching practice with an interdisciplinary approach. Use their knowledge to gain a deeper understanding of contemporary social changes. Apply interdisciplinary methods to address academic challenges, reflecting the nature of English studies.
</t>
  </si>
  <si>
    <t>1) Egy zárthelyi dolgozat sikeres teljesítése és szóbeli vizsga a vizsgaidőszakban 2) házi feladatok, egy prezentéció, egy teszt és egy esszé</t>
  </si>
  <si>
    <t>1) one sit-in paper with a passing grade and an oral examination in the exam period. 2) home assignments, one presentation, one test-paper and one essay.</t>
  </si>
  <si>
    <t>Boyer, P. S. 2012. American history – A very short introduction. Oxford: OUP. ISBN 9780195389142 O’Callaghan, B. 1990. An illustrated history of the USA. Harlow: Longman. ISBN 0582749212 Campbell, N and Kean, A. 2006. American Cultural Studies: An Introduction to American Culture. New York: Routledge. ISBN 9780415346665 Mauk, D. and Oakland, J. 2005. American Civilization: An Introduction. New York: Routledge. ISBN 9780415358316 Perdue, T and Green, M.G. 2010. North American Indians – A very short introduction. Oxford: OUP. ISBN 9780195307542</t>
  </si>
  <si>
    <t xml:space="preserve">Mikrotanítási gyakorlatok 1. </t>
  </si>
  <si>
    <t xml:space="preserve">Micro Teaching Practice 1. </t>
  </si>
  <si>
    <t>A kurzus során a hallgatók megismerik, megtanulják alkalmazni és gyakorolják a nyelvtanítás folyamatát. Elsajátítják az óraterv készítését, a nyelvóra felépítésének fontos pontjait és annak megvalósítását a gyakorlatban.</t>
  </si>
  <si>
    <t>During the course the students get to know and learn to apply the process of foreign language teaching and they can practice it. They acquire how to prepare lesson plan, the main points of a language lesson and its implementation in practice.</t>
  </si>
  <si>
    <t>Tudása: Képes a munkájának megtervezésére, felkészült a tanulók motiválási lehetőségeinek alkalmazására, a tananyagot a tanulócsoport képességehez tudja igazítani és képes az osztálytermi értékelést megbízhatóan és motiválóan megvalósítani.                                                                                                               
Képességei: Képes osztálytermi gyakorlatát az egyéni különbségek figyelembevételével kialakítani.  Képes a különböző nyelvtanítási módszereket tudatosan, a nyelvtanulók életkori sajátosságainak, háttértudásukra támaszkodva motiválóan alkalmazni.                                                                                                 • 
Attitűdje: A tanulók számára biztosítja a visszacsatolás lehetőségeit, ezekre érdemben, támogató módon reflektál. Fontosnak tartja az alapos tervezést, felkészülést.</t>
  </si>
  <si>
    <t>Knowledge: Can plan the work, prepared to apply different motivational strategies, can adjust the material to the ability of the group and can access in a reliable and motivational way
Skills: Able to form classroom practice paying attention to individual differences. Able to use language teaching methods in a motivatonal way taking age differences and background knowledge into consideration.
Attitude: Provides the possibility of feedback and can reflect them in a supportive way. Cosiders thorough planning and preparation important.</t>
  </si>
  <si>
    <t>Mikrotanítás</t>
  </si>
  <si>
    <t>Micro teaching</t>
  </si>
  <si>
    <t>Todd Whitaker, Annette Braux (2013). The Ten-Minute Inservice. 40 Simple Training Sessions that Build Teacher Effectiveness.  Jossey-Bass, San Fransisco. ISBN: 9781118470435</t>
  </si>
  <si>
    <t>PAN1117</t>
  </si>
  <si>
    <t>Integrált nyelvi készségfejlesztés 3.</t>
  </si>
  <si>
    <t xml:space="preserve">Integrated Language Development 3.  </t>
  </si>
  <si>
    <t>A kurzus folyamán mélyebb betekintést nyernek a hallgatók a nyelvtani szerkezetekbe, kifejezések árnyalt alkalmazásába és szókincsük változatos használatába. A kurzus célja, hogy a gyakorlati, készségfejlesztésen alapuló feladatok hatására integráltan fejlődjenek a hallgatók receptív és produktív készségei.</t>
  </si>
  <si>
    <t>During the course the students gain a deeper insight into the grammatical structures, the nuance use of terms and the varied use of vocabulary. The aim of the course is to develop the receptive and productive skills in an integrated way as a result of skill development tasks.</t>
  </si>
  <si>
    <t xml:space="preserve">Tudása
Legalább C1 szintű, használható angol nyelvtudással és magas szintű interkulturális kommunikatív kompetenciával rendelkezik. Ismeri az angol nyelvű kultúrák elterjedtségét és sokszínűségét. Ismeri az angol nyelvű országok földrajzi, történelmi, kulturális sajátosságait, hagyományait. Ismeri a szaknyelv, tevékenység- és tartalomalapú nyelvtanulás módszertanát. Képes a diákok angol nyelvtudását – a Nemzeti alaptanterv tartalmait integrálva – úgy fejleszteni, hogy kihasználja a szaknyelv és a tartalomalapú nyelvoktatás nyújtotta lehetőségeket.
Képességei
Képes arra, hogy az anyanyelv és az angol nyelv sajátosságai közötti különbségek és hasonlóságok ismeretében nyelvpedagógiai gyakorlatában konstruktív módon építsen a tanulók anyanyelvi tudására. Képes a kultúrák közötti közvetítésre, az interkulturális kompetencia fejlesztésére. Képes a nemzeti kultúra célnyelven történő közvetítésére, különös tekintettel Magyarország legfőbb országismereti és történelmi eseményeire és a tanuló közvetlen környezetének kulturális értékeire.
Attitűdje
Folyamatosan figyelemmel kíséri az angol nyelvtanítási-tanulási anyagok és platformok megújuló körét. Törekszik a tantárgyak közti integráció és a kereszttantervi vonatkozások és lehetőségek minél szélesebb körű felhasználására nyelvtanítási tevékenysége során.
</t>
  </si>
  <si>
    <t>Knowledge
The student has at least C1 level of usable English and a high level of intercultural communicative competence. The student has the knowledge of the prevalence and diversity of English-speaking cultures. The student knows the geographical, historical, cultural and traditional features of English-speaking countries. The student knows language, activity and content-based language learning methodologies. Ability The student can develop students' English language skills, integrating the content of the National Curriculum, by making use of the opportunities offered by the language and content-based language teaching.
Skills
The student can build on the mother tongue knowledge of the learners in a constructive way in his/her language teaching practice, taking into account the differences and similarities between the mother tongue and English. The student can mediate between cultures and to develop intercultural competence. The student can communicate national culture in the target language, with particular reference to the main events in Hungary's history and history and the cultural values of the learner's immediate environment.
Attitude
The student can constantly monitor the evolving range of English language teaching-learning materials and platforms. The student strives to maximise cross-curricular integration and cross-curricular relevance and opportunities in its language teaching activities.</t>
  </si>
  <si>
    <t>Házi feladatok következetes elkészítése, szemináriumi prezentációk, egy zárthelyi dolgozat minimum átmenő jegyet eredményező megírása és szóbeli vizsga a vizsgaidőszakban.</t>
  </si>
  <si>
    <t xml:space="preserve">Fonetikai ismeretek a nyelvtanításban </t>
  </si>
  <si>
    <t xml:space="preserve">Phonetics in Language Teaching </t>
  </si>
  <si>
    <t>A hangképzés, a hangképző szervek működése. A beszédhangok osztályozása, fonémák és allofónok. A helyesírás és a kiejtés, the International Phonetic Alphabet. Az angol magánhangzók osztályozása a képzés helye és módja szerint. Az angol mássalhangzók osztályozása a képzés helye és módja szerint. A szótag fogalma és fajtái. Szupraszegmentális fonológia: a szóhangsúly. A ritmus és az asszimiláció, a hangzókihagyás és az összekötés. Az angol intonáció és funkciói. A kurzus kitér arra is, hogyan lehet a fonetika tanítását integrálni az angolóra keretébe a közoktatásban.</t>
  </si>
  <si>
    <t xml:space="preserve">The course introduces students to the sounds and sound patterns of English. We will deal with the articulation of speech sounds, the place and manner of articulation of the English vowels and consonants, word stress and intonation, the concept and types of syllables, suprasegmental phonology: word stress, rhythm and assimilation, elision and linking and intrusive consonants. We will also put an emphasis on practising phonetic transcription. The course also touches upon the ways phonetics can be integrated into EFL teaching in public education. </t>
  </si>
  <si>
    <t>Tudása: Ismeri az általa tanított és legalább még egy angol nyelvváltozat fonetikai-fonológiai, morfológiai, szintaktikai, szemantikai és pragmatikai, valamint diskurzusszintű jellemzőit, illetve ezek összefüggéseit. Ismeri a beszélt és írott angol nyelv szabályait, regisztereit.
Képességei: Ismereteit képes a célnyelv folyékony használata és a pedagógiai tevékenysége során helyesen, a kontextusnak megfelelően alkalmazni.  Az órán tanult és begyakorolt helyes hangképzést saját tanítása során is képes lesz alkalmazni. Tudja használni a nemzetközi fonetikai ábécé jeleit. Képes hatékonyan alkalmazni a beszélt és írott angol nyelv szabályait, regisztereit. Képes elméleti ismereteit alkalmazva nyelvpedagógiai kérdésekre válaszokat keresni és adni. Képes a célnyelv folyékony használata és pedagógia tevékenysége során ismereteit helyesen, a kontextushoz illően alkalmazni.
Attitűdje: A hallgató az órán tanultakat folyamatosan és önállóan továbbfejleszti. Törekszik az angol nyelvvel és nyelvhasználattal kapcsolatos szaktudományos ismereteinek bővítésére és korszerűsítésére az élethosszig tartó tanulás követelményének megfelelően. Folyamatosan figyelemmel kíséri az angol nyelvtanítási-tanulási anyagok és platformok megújuló körét. Törekszik a tantárgyak közti integráció és a kereszttantervi vonatkozások és lehetőségek minél szélesebb körű felhasználására nyelvtanítási tevékenysége során.</t>
  </si>
  <si>
    <t>Knowledge: Students will learn about sound formation and the function of the articulators, the classification of speech sounds, and allophones, the relationship between spelling and pronunciation, the international phonetic alphabet, the classification of English vowels and consonants according to place and mode of formation, the concept and types of syllable; suprasegmental phonology: syllable stress, rhythm, assimilation, vowel dropout and blending, English intonation and functions. Students will know the phonetic-phonological, morphological, syntactic, semantic, pragmatic and discourse-level features of the English language they will teach and those of at least one other English language variety, and their interrelationships. Students will know the rules and registers of spoken and written English.
Skills: Students who successfully complete the course will be familiar with the phonetic-phonological features their interrelationships in terms of current standard British English and . They will be able to apply their knowledge correctly and contextually in the fluent use of the target language and in their pedagogical work.  They will be able to apply the correct phonetic structures learned and practised in class to their own teaching. They will be able to use the signs of the international phonetic alphabet. Students will be able to effectively use the rules and registers of spoken and written English. They will be able to apply theoretical knowledge to find and answer questions in language pedagogy. Students are able to use the target language fluently and to apply knowledge correctly and contextually in pedagogical activities.
Attitude: Students will continue to develop on their own what they have learnt in class. Students will seek to develop and update their knowledge of the English language and language use in accordance with the requirements of lifelong learning. They will keep under constant review the evolving range of English language teaching-learning materials and platforms. They will seek to maximise cross-curricular integration and cross-curricular relevance and opportunities in its language teaching activities.</t>
  </si>
  <si>
    <t>Házi feladatok következetes elkészítése, kettő zárthelyi dolgozat (számtani átlag miatt) minimum átmenő jegyet eredményező megírása a szorgalmi időszakban.</t>
  </si>
  <si>
    <t>Consistent completion of homework assignments, two final papers (due to the arithmetical mean) with a minimum passing grade during the term.</t>
  </si>
  <si>
    <t>Bradford, B. 1992. Intonation in Context. Cambridge: Cambridge University Press. Carr, P. 1999. English Phonetics and Phonology: An Introduction. Oxford: Blackwell. Nádasdy, Á. 2006. Background to English Pronunciation. Budapest: Nemzeti Tankönyvkiadó. Roach, P. 2000. English Phonetics and Phonology. Cambridge: Cambridge University Press. Underhill, A. 1994. Sound Foundations: Living Phonology. Oxford: Heinemann.</t>
  </si>
  <si>
    <t>Morfológiai ismeretek a nyelvtanításban</t>
  </si>
  <si>
    <t xml:space="preserve">Mophology in Language Teaching </t>
  </si>
  <si>
    <t>Alapismeretek a főnévi szószerkezet strukturális felosztásáról: alaptag, determinánsok, meghatározó tagok. A szó szerkezete, a morfológiai jelenségek típusai, az inflexió és a deriváció sajátos kérdései. A megszámlálható és megszámlálhatatlan főnevek az angolban. A főnév többes száma. A főnév neme. Az angol és magyar névelők használatának eltérő esetei. A névmások mint determinánsok. A melléknévi és határozói szerkezetek szintaktikai és szemantikai osztályozása, fokozása. Az elöljárós szerkezet. A komplex főnévi szószerkezet: premodifikátorok, posztmodifikátorok. A gyakorlati foglalkozásokon az elméleti órákon tanultakat a hallgatók példák és feladatok alapján gyakorolják és rögzítik. A kurzus kitér arra is, hogyan lehet a morfológia tanítását integrálni az angolóra keretébe a közoktatásban.</t>
  </si>
  <si>
    <t xml:space="preserve">The course will provide an introduction to the basic notions of morphology, the principles and trends in morphology. It will provide a theoretical basis for the structural classification and the syntactic and semantic functions of phrases. Attention will be devoted to the structure of the noun phrase (head, determiner, modifier), the differences between the English and the Hungarian structures. It will also discuss the adjective phrases, adverb phrases and prepositional phrases, as well as the rules of word formation. The seminar class will provide the students with opportunities to practice and consolidate the theoretical issues discussed in the lectures. The course also touches upon the ways morphology can be integrated into EFL teaching in public education. </t>
  </si>
  <si>
    <t>Tudása: Ismeri az általa tanított és legalább még egy angol nyelvváltozat fonetikai-fonológiai, morfológiai, szintaktikai, szemantikai és pragmatikai, valamint diskurzusszintű jellemzőit, illetve ezek összefüggéseit. Ismeri a beszélt és írott angol nyelv szabályait, regisztereit.
Képességei: A kurzust  sikeresen teljesítő hallgató ismeri a beszélt és írott angol nyelv szabályait, ismeri a szinkron nyelvállapot morfológiai jellemzőit, illetve ezek összefüggéseit, különbségeket tud megállapítani a magyar  és az angol morfológia jellemzők között. Ismeri a  szerkezetek funkcióit, a szóképzést a többes számot, a megszámlálható és megszámlálhatatlan főneveket. Morfológiai tudását sikeresen tudja alkalmazni az angol nyelv tanítása során, mert ismerni fogja a beszélt és írott nyelv szabályait. Képes hatékonyan alkalmazni a beszélt és írott angol nyelv szabályait, regisztereit. Képes elméleti ismereteit alkalmazva nyelvpedagógiai kérdésekre válaszokat keresni és adni. Képes a célnyelv folyékony használata és pedagógia tevékenysége során ismereteit helyesen, a kontextushoz illően alkalmazni.
Attitűdje: A hallgató az órán tanultakat folyamatosan és önállóan továbbfejleszti. Törekszik az angol nyelvvel és nyelvhasználattal kapcsolatos szaktudományos ismereteinek bővítésére és korszerűsítésére az élethosszig tartó tanulás követelményének megfelelően. Folyamatosan figyelemmel kíséri az angol nyelvtanítási-tanulási anyagok és platformok megújuló körét. Törekszik a tantárgyak közti integráció és a kereszttantervi vonatkozások és lehetőségek minél szélesebb körű felhasználására nyelvtanítási tevékenysége során.</t>
  </si>
  <si>
    <t>Knowledge: Students will learn about the basic questions and concepts of morphology, its principles, trends and the theoretical basis for the structural division of the noun phrase and its semantic and functions. The English and Hungarian differences in the case of the various phrases will be highlighted. Students will know the phonetic-phonological, morphological, syntactic, semantic, pragmatic and discourse-level features of the English language they will teach and those of at least one other English language variety, and their interrelationships. Students will know the rules and registers of spoken and written English.
Skills: Students who successfully complete the course  will know the grammatical rules of the spoken and written English, knows the morphological features and their broader context of the contemporary  English. They will be able to contrast certain morphological features with functionally similar Hungarian phenomena. They will be familiar with various phrase types, the rules of word formation, the plural of the nouns and the gradation of adjectives, and the prepositional phrases. They will successfully apply their morphological knowledge in their teaching. Students will be able to effectively use the rules and registers of spoken and written English. They will be able to apply theoretical knowledge to find and answer questions in language pedagogy. Students are able to use the target language fluently and to apply knowledge correctly and contextually in pedagogical activities.
Attitudes: Students will make an effort to develop their language skills continuously and autonomously. Students will seek to develop and update their knowledge of the English language and language use in accordance with the requirements of lifelong learning. They will keep under constant review the evolving range of English language teaching-learning materials and platforms. They will seek to maximise cross-curricular integration and cross-curricular relevance and opportunities in its language teaching activities.</t>
  </si>
  <si>
    <t>Budai, L. 2007. Élő angol nyelvtan: rendszeres kontrasztív grammatika sok példával. Budapest: Osiris Kiadó. ISBN 978 963 389 968 7.
Greenbaum, S. – Quirk, R. 1990. A Student’s Grammar of the English Language. Longman ISBN-13: 978-15820597119.
Huddleston, R. – Pullum, G. K. 2002. The Cambridge Grammar of the English Language. Cambridge: Cambridge University Press. ISBN 0631-13206-6.
O’Grady, W. – Dobrovolsky, M. – Katamba, F. 1997. Contemporary Linguistics. An Introduction. London and New York: Longman. ISBN-13: 978-0-312-55528-3.
Valin, R. D – La Polla, R. J. 1997. Syntax. Structure, Meaning and Function. Cambridge: Cambridge Textbooks in Linguistics. ISBN 9780521499156.</t>
  </si>
  <si>
    <t xml:space="preserve">Mikrotanítási gyakorlatok 2. </t>
  </si>
  <si>
    <t>Micro Teaching Practice 2.</t>
  </si>
  <si>
    <t>Knowledge: Can plan the work, prepared to apply different motivational strategies, can adjust the material to the ability of the group and can access in a reliable and motivational way 
Skills: Able to form classroom practice paying attention to individual differences. Able to use language teaching methods in a motivatonal way taking age differences and background knowledge into consideration.
Attitude: 
Provides the possibility of feedback and can reflect them in a supportive way. Cosiders thorough planning and preparation important.</t>
  </si>
  <si>
    <t>Integrált nyelvi készségfejlesztés 4.</t>
  </si>
  <si>
    <t xml:space="preserve">Integrated Language Development 4.  </t>
  </si>
  <si>
    <t>Pragmatikai és kognitív szemlélet a nyelvtanításban</t>
  </si>
  <si>
    <t>Pragmatic and Cognitive Approaches in Language Teaching</t>
  </si>
  <si>
    <t xml:space="preserve">A  kognitív és pragmatikai megközelítések  azáltal, hogy a jelentést helyezik a középpontba megerősítik a használatalapú  nyelvtanítást. A kognitív alapú nyelvészet elveinek érvényesítése  felismerteti, hogy a lexikon (jelentések) és a nyelvtan egymást kiegészítő, egymást feltételező  kontinuumot alkotnak azaz nincs egyértelmű határvonal a lexikon és nyelvtan között.  A nyelvtan is jelentéssel bír, de általában absztraktabb jelentéssel, mint a lexikális jelentések. A pragmatikai megközelítés  a kontextusok jelentésmeghatározó erejére hívja fel a figyelmet. E szemléletben  az idegen  nyelv tanítása természetesebb kontextusokba ágyazott beszédhelyzetekkel együttesen történik, a jelentéstelibb, kommunikatív, kontextusalapúbb modellek alkalmazásával.  Felhívja a figyelmet az illokúció szerepére (beszédtett elmélet) a nyelvelsajátításban. A kognitív, jelentésalapú megközelítések, azáltal hogy bemutatják a szemantikai hálózatok és a tudáskeret fogalmát, a konceptualizáció folyamatát,  a prototípus elméletet,  a konceptuális integráció műveleteit (blending), az emberi gondolkodás metaforikus jellegét,  erősítik a nyelvi tudatosságot,  és ezáltal az idegen nyelv tanulásának  hatékonyságát is növelik. </t>
  </si>
  <si>
    <t xml:space="preserve">Cognitive and pragmatic approaches reinforce usage-based language teaching by putting meaning at the centre. Validating the principles of cognitive linguistics recognises that lexicon (meaning) and grammar form a complementary, mutually conditional continuum, i.e. there is no clear boundary between lexicon and grammar. Grammar also has meaning, but usually a more abstract one than lexical meaning. The pragmatic approach draws attention to the meaning-determining power of contexts. In this approach, the teaching of a foreign language takes place in conjunction with speech situations embedded in more natural contexts, using more meaningful, communicative, and more context-based models.  It draws attention to the role of illocution (speech act theory) in language learning. Cognitive, meaning-based approaches, by introducing the notions of semantic networks and knowledge frames, the process of conceptualisation, prototype theory, conceptual integration operations (blending), the metaphorical nature of human thinking, enhance linguistic awareness and thus the effectiveness of foreign language learning. </t>
  </si>
  <si>
    <t xml:space="preserve">Tudása: Képes kognitív nyelvészeti és pragmatikai tudását a nyelvtanításban alkalmazni
Képességei: Képes a szakmájára vonatkozó, konkrét témához kapcsolódó szakirodalmat felkutatni, áttekinteni, értelmezni. Képes és felkészült szakmai tevékenységének folyamatos fejlesztésére. Képes az angol nyelven megtalálható információforrások  értelmezésére. Képes tantárgyakon átívelő interdiszcplináris szemlélet kialakítására.
Attitűdje:Törekszik az angol nyelvvel és nyelvhasználattal kapcsolatos szaktudományos ismereteinek bővítésére és korszerűsítésére az élethosszig tartó tanulás követelményeinek megfelelően. Törekszik a tantárgyak közti integráció megvalósítására
</t>
  </si>
  <si>
    <t xml:space="preserve">Knowledge: Ability to apply cognitive linguistics and pragmatics to language teaching
Skills:Ability to search, review and interpret literature on a specific topic relevant to his/her profession. Ability and preparedness for continuous professional development. Capable of interpreting information sources in English. Ability to develop an interdisciplinary approach across subjects.
Attitude: Strives to extend and update his/her knowledge of English language and language use in accordance with the requirements of lifelong learning. Attempts to achieve integration between subjects
</t>
  </si>
  <si>
    <t xml:space="preserve">Házi feladatok következetes elkészítése, egy zárthelyi dolgozat minimum átmenő jegyet eredményező megírása </t>
  </si>
  <si>
    <t xml:space="preserve">home assignments, one sit-in paper with a passing grade </t>
  </si>
  <si>
    <t>Ajtay-Horváth, M. 2010. Szövegek, nyelvek kultúrák. Nyíregyháza: Bessenyei Könyvkiadó. ISBN 978-963-9909-66-3. Levinson, S. 2000. Pragmatics. Oxford: Oxford University Press. ISBN 0 521 29045 7. Szili, K. 2013. Tetté vált szavak. Budapest: Tinta. ISBN 963 7094 121 1. Tátrai, Sz. 2011. Bevezetés a pragmatikába, Funkcionális kognitív megközelítés. Budapest: Tinta ISBN 978-963-9902-93-0. Wierzbicka, A. 1991. Cross-cultural pragmatics. The semantics of human interaction. Berlin, New-York: Mouton de Gruyter. ISBN 0936-5907</t>
  </si>
  <si>
    <t xml:space="preserve">A nyelvtudás mérése és értékelése </t>
  </si>
  <si>
    <t xml:space="preserve">The Assessment of  Language Skills </t>
  </si>
  <si>
    <t>A kurzus bevezeti a hallgatókat az idegen nyelvi tesztelés és értékelés elméletébe és gyakorlatába, különös tekintettel a nyelvi készségek mérésére. A nyelvi elsajátítás mérésének helye és szerepe a nyelvoktatási folyamatban. A tesztelés, mérés és értékelés fogalmainak meghatározása, a nyelvi tesztek specifikációi, a tesztalkotás fázisai, az érvényesség és megbízhatóság kritériumai, az objektív és szubjektív tesztek jellemzői.</t>
  </si>
  <si>
    <t>The course introduces students into the theory and practice of foreign language testing and evaluation with special attention to testing language skills. The place and role of measuring language aqcuisition in the language teaching process. Defining the concepts of testing, measurement, and evaluation, specifications of language tests, phases of test construction, criteria of validity and reliability, features of objective and subjective tests.</t>
  </si>
  <si>
    <t xml:space="preserve">Tudása:  A hallgató ismeri az idegennyelvi-tudás mérésének és értékelésének elméleti és gyakorlati alkalmazását, különös tekintettel a nyelvi készségek tesztelésére. Tájékozott nyelvi teljesítmény mérésének helyéről és szerepéről az iskolai környezetben. Tisztában van a teszt, a mérés és az értékelés fogalmával, a nyelvi teszt specifikációjával, a tesztírás fázisaival, a teszt megbízhatóságának és hitelességének kritériumaival, az objektív és a szubjektív tesztek sajátosságaival, és a hat alapvető méréstípussal.
Képességei: Képes az értékelés különböző céljainak és szintjeinek megfelelő értékelési formák, módszerek meghatározására, alkalmazására, az értékelés dokumentálására. Az értékelés során képes figyelembe venni a differenciálás, individualizálás szempontjait, és elősegíteni a tanulók részvételét saját fejlődésük értékelésében.Képes a diákok nyelvi fejlődésének folyamatos, diagnosztikus értékelésére, az eredmények alapján a tanulók egyéni szükségleteinek megfelelő, személyre szabott fejlesztésére, nyelvtudásuk kritérium-orientált mérésére.
Attitűdje: 
Figyelemmel kíséri a tanulók önértékelési képességeinek fejlődését.
A tanulók számára biztosítja a visszacsatolás lehetőségeit, ezekre érdemben, támogató módon reflektál.Reálisan ítéli meg az értékelés különböző formáinak szerepét a tanulók fejlődésében, képességeik fejlesztésében.
</t>
  </si>
  <si>
    <t xml:space="preserve">Knowledge: After completing the course, the students know:  the theory and practice of foreign language testing and evaluation with special attention to testing language skills. Informed about the place and role of language performance measurement in the school environment. The concepts of testing, measurement, and evaluation, specifications of language tests, phases of test construction, criteria of validity and reliability, features of objective and subjective tests, and the six basic types of assessments.
Skills:The student will be able to determine and apply evaluation methods corresponding to the aim and level of measurement. They will be able to take into consideration the aspects of differentiation and will be able to help students participate in their own evaluation. They will be able to diagnostically and continuously evaluate students' development and develop students individually. 
Attitudes: The student will provide opportunity of feedback for the pupils, reflect on it supportingly, and will be able to judge the role of different evaluation forms in the development of students. </t>
  </si>
  <si>
    <t>term mark</t>
  </si>
  <si>
    <t>Az osztályozás az előadásokon való rendszeres részvételen és a félév során bemutatott tanítási gyakorlaton alapul. Sikertelenség esetén a tanulók lehetőséget kapnak az érdemjegy javítására</t>
  </si>
  <si>
    <t>Grading will be based on regular participation in the lectures and on the presented teaching practices over the semester. In case of failure, students are given an opportunity to upgrade their marks</t>
  </si>
  <si>
    <t>Csépes Ildikó: The Evolving Concept of (Language) Assessment Literacy. Implications for Teacher Education https://ojs.lib.unideb.hu/CEJER/article/view/9360/8404
Csépes Ildikó: Hogyan lehet támogatni a nyelvtanulást a fejlesztő értékelésen keresztül?
https://acta.bibl.u-szeged.hu/72678/1/edulingua_2020_001_085-103.pdf
Csépes Ildikó: Nyelvtudásmérési és -értékelési műveltség: a magyarországi angoltanár (tovább)képzés aktuális kihívásai
https://ojs.elte.hu/pedagoguskepzes/article/view/1832/2218 Alderson, J. C., Clapham, C. - Wall, D. 1995. Language Test Construction and Evaluation. Cambridge: Cambridge University Press. ISBN 0 521 47255 5 Bachman, L. F. - A. D. Cohen (eds.), 1998. Interfaces between Second Language Acquisition and Language Testing Research. Cambridge: Cambridge University Press. ISBN 0-521-64963-3 Hock, I. 2003. Test Construction and Validation. Budapest: Akadémia. ISBN 963-05-8033-0 Mihai, F. M. 2010. Assessing English Language Learners in the Content Areas. A Research-intoPractice Guide for Educators. University of Michigan Press. ISBN-13: 978-0472034</t>
  </si>
  <si>
    <t>Szintaktikai ismeretek a nyelvtanításban</t>
  </si>
  <si>
    <t xml:space="preserve"> Syntax in Language Teaching </t>
  </si>
  <si>
    <t>A gyakorlati foglalkozásokon a magyar és az angol nyelv hasonlóságaiból és különbségeiből kiindulva a hallgatók megismerik az angol nyelv szintaxisának alapvető területeit. Leendő nyelvtanároktól elvárható, hogy tudatában legyenek az angol szószerkezetek, valamint a mondatrészek összetevőivel. A gyakorlati foglalkozásokon az elméleti órákon tanultakat a hallgatók példák és feladatok alapján gyakorolják és rögzítik. A kurzus kitér arra is, hogyan lehet a mondattan tanítását integrálni az angolóra keretébe a közoktatásban.</t>
  </si>
  <si>
    <t xml:space="preserve">The main objective of the seminars is to expose students to the basic areas of English syntax bearing in mind similarities and differences between Hungarian and English. Would-be teachers of English are expected to be familiar with English phrase structures and constituents of sentence elements. The seminar class will provide the students with opportunities to practice and consolidate the theoretical issues discussed in the lectures. The course also touches upon the ways syntax can be integrated into EFL teaching in public education. </t>
  </si>
  <si>
    <t>Tudása: Ismeri az általa tanított és legalább még egy angol nyelvváltozat fonetikai-fonológiai, morfológiai, szintaktikai, szemantikai és pragmatikai, valamint diskurzusszintű jellemzőit, illetve ezek összefüggéseit. Ismeri a beszélt és írott angol nyelv szabályait, regisztereit.
Képességei: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Képes hatékonyan alkalmazni a beszélt és írott angol nyelv szabályait, regisztereit. Képes elméleti ismereteit alkalmazva nyelvpedagógiai kérdésekre válaszokat keresni és adni. Képes a célnyelv folyékony használata és pedagógia tevékenysége során ismereteit helyesen, a kontextushoz illően alkalmazni.
Attitűdje: A hallgató törekszik arra, hogy az órán tanultakat folyamatosan és önállóan továbbfejlessze. Törekszik az angol nyelvvel és nyelvhasználattal kapcsolatos szaktudományos ismereteinek bővítésére és korszerűsítésére az élethosszig tartó tanulás követelményének megfelelően. Folyamatosan figyelemmel kíséri az angol nyelvtanítási-tanulási anyagok és platformok megújuló körét. Törekszik a tantárgyak közti integráció és a kereszttantervi vonatkozások és lehetőségek minél szélesebb körű felhasználására nyelvtanítási tevékenysége során.</t>
  </si>
  <si>
    <t>Knowledge: Students will know the phonetic-phonological, morphological, syntactic, semantic, pragmatic and discourse-level features of the English language they will teach and those of at least one other English language variety, and their interrelationships. Students will know the rules and registers of spoken and written English.
Skills: Students successfully completing the course will have a high level of usable language and intercultural competence, with a minimum of C1.  Knowledge of the contrastive features between the mother tongue and the target language. Ability to use English fluently, correctly, confidently and in context.  Knowledge of the rules of spoken and written language, confident and thorough knowledge of simple, complex and multiple compound sentences, and the ability to apply this knowledge in the teaching of the language. Students will be able to effectively use the rules and registers of spoken and written English. They will be able to apply theoretical knowledge to find and answer questions in language pedagogy. Students are able to use the target language fluently and to apply knowledge correctly and contextually in pedagogical activities.
Attitude: Students will strive to develop continuously and independently what they have learned in class. Students will seek to develop and update their knowledge of the English language and language use in accordance with the requirements of lifelong learning. They will keep under constant review the evolving range of English language teaching-learning materials and platforms. They will seek to maximise cross-curricular integration and cross-curricular relevance and opportunities in its language teaching activities.</t>
  </si>
  <si>
    <t>Budai, L. 2007. Élő angol nyelvtan: rendszeres kontrasztív grammatika sok példával. Budapest: Osiris Kiadó. ISBN 978 963 389 968 7.Greenbaum, S. – Quirk, R. 1990. A Student’s Grammar of the English Language. Longman ISBN-13: 978-15820597119.Huddleston, R. – Pullum, G. K. 2002. The Cambridge Grammar of the English Language. Cambridge: Cambridge University Press. ISBN 0631-13206-6.O’Grady, W. – Dobrovolsky, M. – Katamba, F. 1997. Contemporary Linguistics. An Introduction. London and New York: Longman. ISBN-13: 978-0-312-55528-3. Valin, R. D – La Polla, R. J. 1997. Syntax. Structure, Meaning and Function. Cambridge: Cambridge Textbooks in Linguistics. ISBN 9780521499156.</t>
  </si>
  <si>
    <t>Integrált nyelvi készségfejlesztés 5.</t>
  </si>
  <si>
    <t xml:space="preserve">Integrated Language Development 5.  </t>
  </si>
  <si>
    <t xml:space="preserve">A brit irodalom fő korszakai </t>
  </si>
  <si>
    <t xml:space="preserve">The Main Periods of British Literature </t>
  </si>
  <si>
    <t>A kurzus áttekintést nyújt a brit irodalom fő korszakairól a 16. századtól a 20. század végéig. Tárgyalt szerzők és témák: A reneszánsz irodalma, jelentős drámaírók, Shakespeare és kortársai. Szonettírók (Wyatt, Surrey, Sidney, Spenser). A felvilágosodás irodalma (Pope, Defoe, Swift). Romantikus költészet. Az etikettregény és a történelmi regény (Jane Austen és Walter Scott). Jelentős viktoriánus regényírók (Dickens, a Bronte nővérek, George Eliot, Thomas Hardy). Az ibsenizmus hatása a drámában, G. B. Shaw. Modernizmus a drámában (az ír reneszánsz), a regényben (Conrad, Joyce, Woolf, D. H. Lawrence) és a költészetben (T. S. Eliot). Az 1945 irodalom fő állomásai. A kurzus kitér arra is, hogyan lehet a brit irodalmi ismereteket integrálni az angolóra keretébe a közoktatásban.</t>
  </si>
  <si>
    <t xml:space="preserve">The course gives an overview of the main periods and significant writers of British literature from the 16th century to the end of the 20th century. Topics covered include: The literature of the Renaissance, significant playwrights, Shakespeare and his contemporaries. Sonnet writers (Wyatt, Surrey, Sidney, Spenser). The literature of the Enlightenment (Pope, Defoe, Swift). The poetry of Romanticism. The novel of manners and the historical novel (Jane Austen and Walter Scott). Significant Victorian novelists (Dickens, the Bronte sisters, George Eliot, Thomas Hardy). The effect of Ibsenism in drama, G. B. Shaw. Modernism in drama (the Irish Renaissance), in the novel (Conrad, Joyce, Woolf, D. H. Lawrence) and in poetry (T. S. Eliot). The main stages of post-1945 literture. The course also touches upon the ways British literature can be integrated into EFL teaching in public education. </t>
  </si>
  <si>
    <t>Tudása: Ismeri a beszélt és írott angol nyelv szabályait, regisztereit. Ismeri több angol nyelvű kultúra szellemi, művészeti irányzatait, megjelenési formáit, műveit, azokat képes saját maga és tanulói fejlesztésére hatékonyan, motiválóan, nyelvtanítás céljára alkalmazni. Nyelvtanítási forrásként ismer gyermek- és ifjúsági irodalmi szövegeket.
Képességei: Képes a régebbi és kortárs irodalmi műveket és az angol nyelvű kultúrák egyéb megjelenési formáit, az ezekről szóló szakirodalmat értően áttekinteni, értelmezni, az irodalmi és kulturális trendekben elhelyezni. Érti az irodalmi szöveg mint kommunikációs forma sajátosságait. 
Attitűdje: Törekszik az angol nyelvvel és nyelvhasználattal kapcsolatos szaktudományos ismereteinek bővítésére és korszerűsítésére az élethosszig tartó tanulás követelményének megfelelően. Törekszik nyelvtudása állandó és önálló fejlesztésére.</t>
  </si>
  <si>
    <t>Knowledge: the student knows the rules and registers of spoken and written English. He/she is familiar with the intellectual and artistic trends, forms of expression and works of several English-speaking cultures, and is able to use them effectively and motivationally for his/her own and his/her students' development, and for language teaching purposes. Is familiar with children's and youth literature as a language teaching resource.
Skills: the student is able to review, interpret older and contemporary literary works and other examples of English-speaking cultures and place them in literary and cultural trends. Is able to understand the qualities of a literary text as a form of communication.  
Attitude: The student strives to extend and update his/her knowledge of the English language and its use in accordance with the requirements of lifelong learning. Strives for continuous and autonomous improvement of his/her language skills.</t>
  </si>
  <si>
    <t xml:space="preserve">Bényei Tamás-Kállay Géza (főszerk): Az angol irodalom története. 1-3. kötet. Kijárat Kiadó, 2021.  ISBN: 9786155160790 
Daiches, D. 2005. A Critical History of English Literature. The Ronald Press Company, 25th revised edition. ISBN 8170230411. 
Ford, B. (szerk.). The New Pelican Guide to English Literature. Pelican Books, London - New York, ISBN 13-9780140138092. </t>
  </si>
  <si>
    <t xml:space="preserve">Prezentációs gyakorlatok </t>
  </si>
  <si>
    <t xml:space="preserve">Presentation Skills </t>
  </si>
  <si>
    <t xml:space="preserve">A kurzus célja a hatásos szóbeli előadói képesség fejlesztése, a kommunikációs viselkedési elemek elsajátíttatása. Fontos szerepet kapnak a retorikai eszközök használata (ismétlés, kérdés, párhuzamok), a figyelemfenntartás és feszültség kialakításának eszközei, a nonverbális és verbális kommunikáció összhangja, a testbeszéd, a mimika, és megjelenés, továbbá a mindenkori célközönséghez való rugalmas alkalmazkodás. A kurzus a produktív nyelvi készséget (beszédkészséget, helyes kiejtést, intonációt) is fejleszti, valamint a nyelvi kreativitást. </t>
  </si>
  <si>
    <t xml:space="preserve">The aim of the course is to train confident and efficient presenters who master the skill of oral communication being able to take into consideration the content, the audience, the occasion and the goal of communication. The use of different rhetorical devices will get emphasis (such as repetition, question, paralells), just like the means of creating and maintaining attention, the harmony of verbal and non-verbal communication, body language, appearance and flexibility. The course also develops productive language skills (speaking skills, intonation and proper pronunciation), as well as linguistic creativity. </t>
  </si>
  <si>
    <t>Tudása
Ismeri az angol nyelv tanítása szempontjából fontos hagyományos és digitális információforrásokat, az internet, a számítógép, a mobilalkalmazások, a mesterséges intelligencia, és a mindenkori új eszközök nyújtotta lehetőségeket, azok pedagógiai felhasználásának lehetőségeit. Tudja, hogy az angol nyelvi órán a biztonság és az elfogadó légkör megteremtése kiemelten fontos, mert a tanulók egy számukra idegen nyelven próbálják meg kifejezni érzéseiket és megfogalmazni véleményüket.
Képességei
Képes a modern, motiváló információtechnológiai eszközöket és az internetet hatékonyan használni, a diákok önálló tanulását támogatni, követni. Képes a tanulók tanórai, tanórán kívüli és iskolán kívüli nyelvtanulási tevékenységének összehangolására. Képes tanulóival és kollégáival kooperálva az egyre bővülő angoltanulási lehetőségek feltárására és tanórán, valamint tanórán kívül történő felhasználására. Képes a különböző céloknak megfelelő nyelvtanítási stratégiák, a motivációt, differenciálást, tanulói aktivitást biztosító, a tanulók gondolkodási, probléma-felfedező és megoldási, együttműködési képességének fejlesztését segítő módszerek, szervezési formák szakmai tudására és tapasztalatára épülő kiválasztására és hatékony megvalósítására.
Attitűdje
Törekszik a tantárgyak közti integráció és a kereszttantervi vonatkozások és lehetőségek minél szélesebb körű felhasználására nyelvtanítási tevékenysége során.
A tervezés során együttműködik a munkatársakkal és a tanulókkal, kész figyelembe venni az adott tanulócsoport sajátosságait (motiváltság, előzetes tudás, képességek, szociális intelligencia) és az angol nyelv használatára vonatkozó igényeit. Ösztönzi a tanulókat az informatikai ismereteknek a nyelv tanulása során való felhasználására.</t>
  </si>
  <si>
    <t>Knowledge
The student knows the traditional and digital information sources relevant to the teaching of English, the Internet, computers, mobile applications, artificial intelligence and new tools and their pedagogical potential. The student is aware that creating a safe and accepting atmosphere in the English language classroom is of the utmost importance, because learners are trying to express their feelings and opinions in a language that is foreign to them.
Skills
The student can use modern, motivating information technology tools and the Internet effectively, to support and monitor students' independent learning. The student can coordinate language learning activities for students in, out of and beyond the classroom. The student can explore and exploit, in cooperation with pupils and colleagues, the ever-increasing opportunities for learning English both in and out of the classroom. The student can select and effectively implement language teaching strategies, methods and organisational forms that are appropriate to the different objectives, motivation, differentiation, learner activity, and methods and organisational forms that support the development of learners' thinking, problem-finding, problem-solving and cooperative skills, based on professional knowledge and experience.
Attitude
The student strives to achieve cross-curricular integration and to make the widest possible use of cross-curricular aspects and opportunities in its language teaching. In the planning process, the student collaborates with staff and learners, taking into account the specificities of the learner group (motivation, prior knowledge, skills, social intelligence) and their needs in using English. The student encourages pupils to use IT skills in their language learning.</t>
  </si>
  <si>
    <t>Házi feladatok következetes elkészítése, szemináriumi prezentációk bemutatása</t>
  </si>
  <si>
    <t>based on (oral and pp) classroom presentations</t>
  </si>
  <si>
    <t>Aczél P. – Bencze, L. 2007. Hatékonyság és meggyőzés a kommunikációban: gyakorlati retorika. Budapest: L’Harmattan: ZsKT. ISBN: 978963 236 0256. Aczél P. – Adamik, T. – Adamikné Jászó, 2005. Retorika. Budapest: Osiris Tankönyvek. ISBN: 9789633894668.. Barker, A. 2013. Improve Your Communication Skills. London: Kogan Page Limited ISBN 9780749467166. Bienvenu, S. 2000. Presentation Skills. Workshop. A trainer’s Guide. ISBN 0- 8144-0518-2. Bradbury, A, 2004. Successful Presentation Skills. London: Kogan Page Limited. ISBN 13: 978-0749432591</t>
  </si>
  <si>
    <t>Tudományos szövegek olvasása és írása angol nyelven</t>
  </si>
  <si>
    <t xml:space="preserve">Reading and Writing Academic Texts in English </t>
  </si>
  <si>
    <t xml:space="preserve">A kurzus célja a hallgatóknak lehetőséget teremteni az angol nyelvű tudományos szövegek értelmezéséhez és angol nyelven való íráskészségük fejlesztéséhez. Az átvett szövegeket a hallgatókkal közösen elemezzük és kritikai szempontok szerint értékeljük. A hallgatók hetente kapnak szövegértéses és írásos feladatokat. Az elemzett szövegek segítségével a hallgatók megtanulják érveiket logikusan levezetni és alátámasztani, s készségeiket írásban is sikeresen alkalmazzák. A kurzus során hangsúlyt fektetünk a tudományos szókincs fejlesztésére, valamint a tudományos szövegalkotás formai követelményeire. </t>
  </si>
  <si>
    <t>The course aims to provide students with the opportunity to analyse English academic texts and to improve their English writing skills. Students engage in collective analysis and evaluation of received texts, along with regular reading and writing assignments. Through text analysis, students learn to construct and support arguments logically, while also improving their writing abilities. The course places emphasis on expanding scientific vocabulary and mastering the formal conventions of scientific writing.</t>
  </si>
  <si>
    <t xml:space="preserve">Tudása: A kurzus végére a hallgatók a szövegelemzések révén elmélyült tudásra tesznek szert a különféle tudományos fogalmakkal és terminológiákkal kapcsolatban. Emellett a hallgatók ismereteket szereznek a hatékony írási technikákról és a tudományos írásbeli szövegértés formai követelményeiről.
Képességei: A kurzus végére a hallgatók képesek elmélyíteni kritikai olvasási és elemző készségeiket, a különféle tudományos szöveget vizsgálata és meghatározott szempontok szerinti értékelése által. Emellett a különféle írásbeli feladatok és a tudományos fogalmak és elméletek elemzése által fejlesztik íráskészségüket, s érveiket megtanulják logikusan és meggyőzően kifejezni fejezzék alátámasztani. 
Attitűdje: A tanulók mélyebb érdeklődésre és figyelemre tesznek szert az elemzett szövegekkel szemben, s érveiket és nézeteiket magabiztosan és logikusan képesek kifejezésre juttatni. </t>
  </si>
  <si>
    <t xml:space="preserve">Knowledge: By the end of the course, students develop a deeper understanding of academic concepts and terminologies through textual analyses They also gain knowledge about effective writing techniques and formal requirements of academic written comprehension.
Skills : By the end of the course, the students enhance their critical reading and analytical skills as they examine several academic texts and evaluate them based on specific criteria. Furthermore, they improve their writing skills by reflecting on concepts and theories, engaging in various writing tasks, and learning how to express and support their arguments logically. 
Attitudes: The students will develop a deeper curiosity and inquiry and develop confidence in their ability to effectively express their ideas. </t>
  </si>
  <si>
    <t xml:space="preserve">Házi feladatok következetes elkészítése, egy zárthelyi dolgozat minimum átmenő jegyet eredményező megírása. </t>
  </si>
  <si>
    <t>home assignments, one sit-in paper with a passing grade</t>
  </si>
  <si>
    <t xml:space="preserve">Bailey, Stephen. 2011. Academic Writing: A handbook for international students (3rd ed.). London: Routledge. ISBN 978-1138048744. Fitzpatrick, Kathleen. 2016. “The Future of Academic Style: Why Citations Still  Matter in the Age of Google.” Los Angeles Review of Books (March 29). 
https://lareviewofbooks.org/article/the-future-of-academic-style_x0002_why-citations-still-matter-in-the-age-of-google/#!. Pope, Rob. 2002. The English Studies Book. London and New York: Routledge. ISBN 978-0415257107.
Vallis, Gina L. 2010. Reason to Write: Applying Critical Thinking to Academic Writing. Charlotte, North Carolina: Kona Publishing and Media Group. ISBN 978-1-935987-09-3. </t>
  </si>
  <si>
    <t>Integrált nyelvi készségfejlesztés 6.</t>
  </si>
  <si>
    <t xml:space="preserve">Integrated Language Development 6.  </t>
  </si>
  <si>
    <t>Nyelvtörténeti ismeretek a nyelvtanításban</t>
  </si>
  <si>
    <t>The History of the English Language and Its Application in Teaching</t>
  </si>
  <si>
    <t xml:space="preserve">A kurzus megismerteti a hallgatókat az élő nyelvek egyik sajátosságával, az állandó változás jelenségével s azokkal a külső és belső tényezőkkel, melyek hatására az angol nyelv is fejlődött.Témakörök: a nyelvek csoportosítása, a nyelvi változások okai és szintjei (hangtani, alaktani, mondattani, jelentéstani változások). Történeti áttekintés az indoeurópai nyelvcsaládtól a modern angol kialakulásáig, különös tekintettel a Grimm-törvénykre, a norman-francia nyelv hatására és a nagy magánhangzó-eltolódásra. A kurzus kitér arra is, hogyan lehet a nyelvtörténeti integrálni az angolóra keretébe a közoktatásban.  </t>
  </si>
  <si>
    <t xml:space="preserve">The objective of the course is to familiarise students with one of the characteristic features of languages, the process of constant change and those internal and external factors as a result of which English as a language developed. Topics to be covered: the causes and levels of lingustic changes (phonetic, morphological, syntactic, semantic changes). A historical overview from the Indo-European family to modern English, with special attention to Grimm's Laws, the Norman-French influence and the Great Vowel Shift. The course also touches upon the ways language history can be integrated into EFL teaching in public education. </t>
  </si>
  <si>
    <t>Tudása: Ismeri az általa tanított és legalább még egy angol nyelvváltozat fonetikai-fonológiai, morfológiai, szintaktikai, szemantikai és pragmatikai, valamint diskurzusszintű jellemzőit, illetve ezek összefüggéseit. Ismeri az angol mint globális közvetítőnyelv szerepét és a különböző nyelvterületeken betöltött funkcióját.
Képességei: Képes arra, hogy az anyanyelv és az angol nyelv sajátosságai közötti különbségek és hasonlóságok ismeretében nyelvpedagógiai gyakorlatában konstruktív módon építsen a tanulók anyanyelvi tudására.
Attitűdje: Törekszik az angol nyelvvel és nyelvhasználattal kapcsolatos szaktudományos ismereteinek bővítésére és korszerűsítésére az élethosszig tartó tanulás követelményének megfelelően.</t>
  </si>
  <si>
    <t>Knowledge: The student has knowledge of the phonetic-phonological, morphological, syntactic, semantic, pragmatic and discourse-level features of the English language variety he/she teaches and at least one other English language variety, and their interrelationships. Knows the role of English as a global intermediary language and its function in different language areas.
Skills: The student is able to constructively build on the pupils' mother tongue knowledge in his/her language pedagogical practice, with an awareness of the differences between the mother tongue and the English language. 
Attitude: The student endeavours to develop and update his/her knowledge of English and its use in accordance with the requirements of lifelong learning</t>
  </si>
  <si>
    <t>Algeo, J. &amp; Pyles, T. 2005. The Origins and Development of the English Language. Boston: Thomson Wadsworth. ISBN 10: 1-4282-ISBN 978-1-57473-4553145-5. Crystal, D. 2004. The Stories of English. New York: Overlook. ISBN 97815856-77 191. McArthur, T. 1998. The English Languages. Cambridge: Cambridge University Press. ISBN 978052 1485821. McCrum, R., Cran, W. &amp; MacNeil, R. 1986.The Story of English. A Companion to the PBS Television Series. Viking, New York: Viking. ISBN-10: 0142002313. Mugglestone, L. 2006. The Oxford History of English. Oxford: Oxford University Press.</t>
  </si>
  <si>
    <t xml:space="preserve">Az amerikai irodalom fő korszakai </t>
  </si>
  <si>
    <t xml:space="preserve">The Main Periods of American Literature </t>
  </si>
  <si>
    <t>A tárgyalt szerzők a következők: John Smith, William Bradford, Anne Bradstreet, William Byrd Jonathan Edwards, Benjamin Franklin; Washington Irving James Fenimore Cooper Edgar Allan Poe; Ralph Waldo Emerson, Henry David Thoreau, Nathaniel Hawthorne és Herman Melville, Mark Twain, William Faulkner, Jack London, Theodore Dreiser, Frank Norris, Stephen Crane, Ernest Hemingway és Francis Scott Fitzgerald, Allen Ginsberg, Jack Kerouac és J. D. Salinger művészete. A kurzus kitér arra is, hogyan lehet az amerikai irodalmi ismereteket integrálni az angolóra keretébe a közoktatásban.</t>
  </si>
  <si>
    <t xml:space="preserve">The course aims to present the time-line development of American literature focussing on mile-stone events, major representatives and various trends. Writers to be discussed during the course: John Smith, William Bradford, Anne Bradstreet, William Byrd Jonathan Edwards, Benjamin Franklin; Washington Irving James Fenimore Cooper Edgar Allan Poe; Ralph Waldo Emerson, Henry David Thoreau, Nathaniel Hawthorne, Herman Melville, Mark Twain, Jack London, Theodore Dreiser, Frank Norris, Stephen Crane. William Faulkner, Jack London, Theodore Dreiser, Ernest Hemingway, F. Scott Fitzgerald, Allan Gingsberg, Jack Kerouac, J. D. Salinger, Anzia Yezierska. The course also touches upon the ways US literature can be integrated into EFL teaching in public education. </t>
  </si>
  <si>
    <t xml:space="preserve">Tudása: Ismeri az angol nyelv tanítása szempontjából fontos hagyományos és digitális információforrásokat, az internetet, a számítógépet és a mesterséges intelligenciát.
 Képességei: Képes az angol nyelvű műveket a saját maga és a tanulók  fejlesztésére hatékonyan felhasználni. Képes a tananyagot az adott tanulócsoport tudásszintjéhez igazítani. Képes a prezentációs készségek és a tudományos íráskészség folyamatos fejlesztésére. Kihasználja a tartalomalapú nyelvoktatás lehetőségeit. Képes a kultúrák közötti közvetítésre, az interkulturális kompetencia fejlesztésére.  
Attitűdje: Törekszik  a tantárgyak közötti integráció felhasználására. Fontosnak tartja az alapos felkészülést, a tervezést és a rugalmas megvalósítást. Törekszik úgy nevelni, hogy tanítványai mások véleményét, értékeit tiszteljék, elfogadják a kultúrák közötti különbségeket. Ismeri a tanári autonómia fogalmát
</t>
  </si>
  <si>
    <t xml:space="preserve">Knowledge: Knows traditional and digital information sources relevant to English language teaching, the internet, computers and artificial intelligence.
 Skills: Able to use English language materials effectively for his/her own and learners' development. Able to adapt the curriculum to the level of knowledge of a particular group of learners. Able to continuously develop presentation skills and academic writing skills. Able to use the potential of content-based language teaching. Able to mediate between cultures and develop intercultural competence.  
Attitude:Strives to use interdisciplinary integration.Attaches importance to thorough preparation, planning and flexible delivery. The student strives to educate her students to respect the opinions and values of others and to accept intercultural differences. Is aware of the concept of teacher autonomy
</t>
  </si>
  <si>
    <t>Szóbeli vizsga a vizsgaidőszakban</t>
  </si>
  <si>
    <t>Oral examination in the exam period</t>
  </si>
  <si>
    <t>Bollobás, E. 2005. Az amerikai irodalom története. Budapest: Osiris. ISBN 963-389-771-8. Bradbury, M. – Ruland, Richard 1992. From Puritanism to Postmodernism. New York: Penguin Books. ISBN 0 14 01.4435 8. Halleck, R. P. 2011. History of American Literature. Teddington, Middlesex: Echo Library. ISBN 1-40 681-092-4. Lehman, D. – Brehm, J. (eds) 2006. The Oxford Book of American Poetry. Oxford: Oxford Univ. Press. ISBN-13: 978-0-19-516251-6. Virágos Zs. 2004. Portraits and Landmarks. The American Literary Culture in the 19th Century. Debrecen: University of Debrecen. ISBN 9789634727798</t>
  </si>
  <si>
    <t>Alternatív nyelvpedagógiák</t>
  </si>
  <si>
    <t xml:space="preserve">Alternative Language Pedagogies </t>
  </si>
  <si>
    <t xml:space="preserve">Ez a kurzus az alternatív nyelvoktatási módszerek felfedezését kínálja, különös tekintettel a Waldorf és Montessori módszerekre. A leendő oktatók számára készült kurzus megvizsgálja az ezekhez a pedagógiákhoz kapcsolódó elméleti alapokat, gyakorlati alkalmazásokat és osztálytermi stratégiákat. A hallgatók megtanulják, hogyan alkalmazzák ezeket az innovatív megközelítéseket holisztikus és diákközpontú nyelvtanulási környezet létrehozása érdekében. A kurzus során a hallgatók gyakorlati tevékenységekben, együttműködési projektekben és kritikai megbeszélésekben vesznek részt, hogy elmélyítsék az alternatív nyelvpedagógiák megértését és gyakorlati készségeit. A tanfolyam végére a leendő tanárok felkészültek lesznek arra, hogy a Waldorf- és Montessori-módszerek elemeit beépítsék nyelvoktatási gyakorlatukba, hatékony tanulási élményeket teremtve diákjaik számára.
</t>
  </si>
  <si>
    <t>This course provides an in-depth exploration of alternative language teaching methodologies, with a particular emphasis on the Waldorf and Montessori methods. Designed for future educators, the course examines the theoretical foundations, practical applications, and classroom strategies associated with these pedagogies. Students will learn how to implement these innovative approaches to create a holistic and student-centered language learning environment. Throughout the course, students will engage in hands-on activities, collaborative projects, and critical discussions to deepen their understanding and practical skills in alternative language pedagogies. By the end of the course, future teachers will be well-prepared to incorporate elements of the Waldorf and Montessori methods into their language teaching practice, creating enriching and effective learning experiences for their students.</t>
  </si>
  <si>
    <t>Tudása: Ismerje meg a Waldorf és Montessori nevelési filozófiák alapelveit.
Szerezzen betekintést abba, hogy ezek a módszerek hogyan közelítik meg a nyelvelsajátítást és -fejlesztést. Ismerje fel azokat a történelmi és kulturális összefüggéseket, amelyek e pedagógiák fejlődését alakították.
Képességei: A Waldorf- és Montessori-módszerek elemeit tartalmazó óravázlatok tervezésének és megvalósításának képességének fejlesztése. Alkalmazzon különféle tanítási technikákat, amelyek elősegítik az aktív, tapasztalati és önvezető tanulást.Tanítási stratégiák értékelése és adaptálása a nyelvtanulók különféle igényeinek kielégítésére a különböző oktatási környezetben.
Attitűdje: Reflexív és nyitott szemléletmódot alakítson ki a tanításban, értékelve minden tanuló egyéniségét. Elősegíti a folyamatos szakmai fejlődés és az innovatív tanítási gyakorlatok iránti elkötelezettséget. Fogadja el a holisztikus nevelés elveit, hangsúlyozva az egész ember fejlődését.</t>
  </si>
  <si>
    <t xml:space="preserve">
Knowledge 
Understand the core principles of the Waldorf and Montessori educational philosophies.
Gain insight into how these methods approach language acquisition and development.Recognize the historical and cultural contexts that shaped the development of these pedagogies.
Skills: Develop the ability to design and implement lesson plans containing elements of Waldorf and Montessori methods. Employ a variety of teaching techniques that promote active, experiential, and self-directed learning. Assess and adapt teaching strategies to meet the diverse needs of language learners in various educational settings.
Attitudes: Cultivate a reflective and open-minded approach to teaching, valuing the individuality of each student. Foster a commitment to continuous professional development and innovative teaching practices. Embrace the principles of holistic education, emphasizing the development of the whole person.</t>
  </si>
  <si>
    <t xml:space="preserve">Sam Betts: Az angol nyelv tanítása egy Waldorf- iskolában, 1999 ISBN: 963 9049 24 7 Tolnai Antal: Teaching English in the First Eight Classes of Waldorf Schools.Sulinova, 2005 ISBN: 9638656255 Samsonova, Olga &amp; Hormazabal, Hugo. (2019). Montessori Approach as a Way to Overcome ESL Students Educational Drawbacks. </t>
  </si>
  <si>
    <t>PAN7000</t>
  </si>
  <si>
    <t xml:space="preserve">Szakdolgozat előkészítés </t>
  </si>
  <si>
    <t xml:space="preserve">Preparation forThesis Writing </t>
  </si>
  <si>
    <t xml:space="preserve">A kurzus megismerteti a hallgatókat a tudományos írás műfajával, valamint a különféle hivatkozási rendszerekkel (MLA, APA) és ezen keresztül segíti a szakdolgozat megírását és a kutatómunkát.  </t>
  </si>
  <si>
    <t xml:space="preserve">The objective of the course is to familiarise students with research papers, thus giving assistance in writing the thesis and doing research; including different citation systems such as MLA and APA.  </t>
  </si>
  <si>
    <t xml:space="preserve">Tudása: Ismeri az hagyományos és digitális információforrásokat, az internet, a számítógép, a mesterséges intelligencia nyújtotta lehetőségeket a kutatásban és tanításban.
Képességei: Képes szakmai tudását tanítványainak átadni,   képességfejlesztő módszereket kidolgozni és alkalmazni.Képes a kutatási folyamat során együttműködni kollégáival és tanítványával. Képes a konkrét kutatási témához kapcsolódó szakirodalmat ajánlani, értékelni, áttekinteni és értelmezni. Képes szakmai tevékenységének folyamatos fejlesztésére.
Attitűdje: Biztosítja a visszacsatolás lehetőségeit, az elkészített munkákra érdemben és támogató módon reflektál.Törekszik a szaktudományos ismereteinek bővítésére és korszerűsítésére az élethosszig tartó tanulás követelményeinek megfelelően. Szakmai alázatot tanúsít, tevékenységében önreflexív. 
</t>
  </si>
  <si>
    <t xml:space="preserve">Knowledge: Knows traditional and digital information sources, the Internet, computers and artificial intelligence in research and teaching.
Skills: The ability to transfer professional knowledge to students, to develop and apply skills development methods.Ability to collaborate with colleagues and students in the research process. Ability to recommend, evaluate, review and interpret literature relevant to the specific research topic. Ability to continuously develop professional activities.
Attitude: Provides opportunities for feedback and reflects on work in a meaningful and supportive way. Seeks to extend and update his/her knowledge of the subject in accordance with the requirements of lifelong learning. Demonstrates professional humility and self-reflection. </t>
  </si>
  <si>
    <t xml:space="preserve">Önálló kutatómunka dokumentálása és prezentálása a félév során. </t>
  </si>
  <si>
    <t xml:space="preserve">Documenting and presenting individual research during the semester. </t>
  </si>
  <si>
    <t>Paul Oliver: Writing Your Thesis. SAGE, 2013. 1446293068, 9781446293065; Umberto Eco: How to Write a Thesis. MIT Press, 2015, ISBN 0262527138, 9780262527132; MLA Handbook, ISBN: 1603292624, 9781603292627</t>
  </si>
  <si>
    <t>PAN8001</t>
  </si>
  <si>
    <t xml:space="preserve">Szakmódszertani gyakorlat 1. </t>
  </si>
  <si>
    <t xml:space="preserve">Methodology Practice 1. </t>
  </si>
  <si>
    <t xml:space="preserve">A nyelvelsajátítás elméletei, a különböző nyelvtanítási módszerek (a nyelvtani-fordító, az audiovizuális, az audiolingvális, a direkt, a tanácskozó, a cselekedtető és a néma módszer, a szuggesztopédia). Az angol mint idegen nyelv tanításának és elsajátításának tudományos kutatási alapjai. A kommunikatív nyelvtanulás, osztálytermi folyamatok, óratervezés, tananyagtervezés, különböző idegen nyelvi tantervtípusok, a tantervek szervezési elvei (pl. nyelvtan, funkció, téma, feladat stb). A tananyagok elemzése és kiválasztásának képessége, illetve annak módja, hogy miként lehet az egyes tankönyveket vagy más oktatási segédanyagokat egy adott tanulócsoport igényeihez igazítani. Különös hangsúly kerül a nyelvtanulás és nyelvtanítás kulturális és társadalmi hátterének, a tanár és a diák szerepeinek bemutatására és alkalmazására, a hallgatói prezentációkra és a különböző nyelvoktatási módszereket alkalmazó „mikrotanításra”. </t>
  </si>
  <si>
    <t>The course familiarises future teachers with the different theories of language acqisition, and the various methods of TEFL. The subject gives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students acquire the ability to select and analyse the teaching material and to attach the language books and the various teaching aids to the needs of a given group of students. The course provides cultural knowledge, introduces the teacher's and the learner's roles, emphasizes the importance of students' presentations and micro-teaching.</t>
  </si>
  <si>
    <t xml:space="preserve">Tudása: A hallgató megismeri a különböző nyelvtanítási módszereket,az angol mint idegen nyelv tanításának és elsajátításának tudományos kutatási módszereit és eredményeit. Betekintést nyer az osztálytermi folyamatokba, az óratervezés és tananyagtervezés kérdéskörébe. Elsajátítja a tananyagok kiválasztásának és elemzésének módszereit. Megismeri a nyelvtanulás és nyelvtanítás társadalmi beágyazottságát, a tanár és a diák szerepeit. 
Képességei: A kurzust sikeresen teljesítő hallgató képes  a tanítási technikák széles körét sikeresen alkalmazni  tanári munkája során. Képes a tanulói személyiség fejlesztésére, a pedagógiai folyamat tervezésére. Képes tanterveket  tanmeneteket, óravázlatokat, feladatokat írni, mérni és értékelni. Képes a tanórákon kívüli használható autentikus nyelvfejlesztési lehetőségeket felhasználni. Képes a modern, motiváló információ-technológiai eszközöket és az internetet hatékonyan használni, a diákok önálló tanulását támogatni és követni. Képes a diákok angol nyelvtudását – a Nemzeti alaptanterv tartalmait integrálva – úgy fejleszteni, hogy kihasználja a szaknyelv és a tartalomalapú nyelvoktatás nyújtotta lehetőségeket. 
Attitűdje: Speciális szakmai érdekélődése elmélyül, megszilárdul. Felhasználja az angol nyelv tanításával kapcsolatos szakterületi tudását a jelenkori társadalmi változások megértésére. Nyitott saját tudományterületének interdiszciplináris megközelítéseire. Törekszik arra, hogy a szakmai kommunikációban a normáknak megfelelően nyilvánuljon meg.  Szem előtt tartja résztémájának szakmai és társadalmi összefüggéseit. Törekszik szakmai nyelvtudásának elmélyítésére. Törekszik arra, hogy  másokat is önreflexióra, önkorrekcióra késztessen. Döntési helyzetekben törekszik a jogszabályok és az etikai normák  teljes körű figyelembevételével dönteni. Törekszik arra, hogy szakterülete legújabb eredményeit saját fejlődésének szolgálatába állítsa
</t>
  </si>
  <si>
    <t xml:space="preserve">Knowledge: The student who successfully completes the course will be familiar with the various methods of TEFL. He/she  gains an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 acquires the ability to select and analyse the teaching material and to attach the language books and the various teaching aids to the needs of a given group of students. He/she  is learns about the teacher's and the learner's roles in a social context.
Skills: The student who successfully completes the course is able to use a wide variety of teaching techniques, to develop the personality of his/her  pupils, and to  plan the teaching process. He/she is able to write curricula and syllabi, lesson plans, devise tests, and to assess his/her  pupils.  He/she is able to use extra-classroom authentic sources and devices during the teaching process, is able to efficiently use  the internet, to  help and guide the pupils’ individual studies. By  integrating the content of the National Curricula he/she is able to develop the pupils language skills is such a  way as to be able to benefit from  English for special purposes and the potentials offered by the content-based teaching. 
Attitudes: He/she strives for professionalism and tries to approach  the teaching process in an interdisciplinary way. In professional communication he/she formulates his ideas in accordance with scientific norms. He/she views the implications of  her own narrower field of study related to a broader professional and social context.  He/she strives to develop his/her skills continuously including language skills used in professional communication. Strives to apply and urge others as well to adopt self-assessment and self-correction. In situations which entail decision-taking he/she tries to decide by observing the ethical norms and the valid laws.   
</t>
  </si>
  <si>
    <t xml:space="preserve">Egy zárthelyi dolgozat a félév közben és szóbeli vizsga a vizsgaidőszakban. 2. A gyakorlati foglalkozásokon: egy kiselőadás, egy mikrotanítás és egy beadandó dolgozat a nyelvtanítás kulturális hátteréről. </t>
  </si>
  <si>
    <t>One mid-term paper with a passing grade and oral examination in the exam period. 2. In the seminary sessions: a presentation, a test paper, micro-teaching and an essay on the cultural background of language teaching.</t>
  </si>
  <si>
    <t>Harmer, J. 2007. The Practice of English Language Teaching with DVD. New York: Longman. ISBN-13: 978-1405853118. Larsen-Freeman, D. &amp; Andersen, M. 2011. Techniques and Principles in Language Teaching. New York: Oxford University Press. ISBN-13: 978-0194423601. Nieto, S. 2009. Language, Culture, and Teaching: Critical Perspectives. New York: Routledge. ISBN-13: 978-0415999748. Richards, J. &amp; Rodgers, T. 2001. Approaches and Methods in Language Teaching. Cambridge: Cambridge University Press. ISBN-13: 978-0521008433. Ur, P. 1996. A Course in Language Teaching: Practice and Theory. Cambridge: Cambridge University Press. ISBN-13:978-0521449946</t>
  </si>
  <si>
    <t>PAN8002</t>
  </si>
  <si>
    <t xml:space="preserve">Szakmódszertani gyakorlat 2. </t>
  </si>
  <si>
    <t xml:space="preserve">Methodology Practice 2. </t>
  </si>
  <si>
    <t>A kurzus célja, hogy a hallgatók megismerkedjenek a nyelvoktatás tervezésének folyamataival és tartalmi szabályozásával kapcsolatos fontos törvényekkel, határozatokkal, dokumentumokkal és álláspontokkal, mint például a Nemzeti Alaptanterv, a Közös Európai Referenciakeret, az Európai Unió nyelvpolitikája, Köznevelési Stratégia 2021-2030, kerettantevek, a nyelvoktatást érintő egyéb törvénykezések, valamint a nyelvoktatás tervezésének helyi szintjeivel, pl. tanterv, tanmenet, óraterv ("A" és "B" változat).</t>
  </si>
  <si>
    <t xml:space="preserve">The aim of the course is to make the students know the most important policies,documents, viewpoints related to the planning of the pedagogical process concerning foreign language teaching. This includes The National Curriculum, Common European References for Languages, the langauge policy of the EU, Public Education Strategy 2021-2030, framework curriculums, other policies of language teaching, Emphaisis is also placed the local levels of planning eg. curriculum, syllabus, lesson plan (versions A and B). </t>
  </si>
  <si>
    <t>Tudása: Ismeri a szakmai dokumentumokat, és azok hatását a nyelvtanítás folyamatára. Fel tudja mérni a nyelvtanulók tudásszintjét.  Ismeri a nyelvoktatással kapcsolatos dokumentumokat.                                                                                     
Képességei:  Képes a diákok nyelvtanulási programját megtervezni életkori képességeik és tudásszintjük figyelembevételével. Képes értelmezni és felhasználni azokat a társadalmi-kulturális jelenségeket, amelyek befolyásolják a tanulók társadalmi és csoportos helyzetét és lehetőségeit.                                       
Attitűdje: Fontosnak tartja az alapos tervezést és felkészülést, melynek során együttműködik a munkatársakkal és a tanulókkal.</t>
  </si>
  <si>
    <t>Knowledge: Familiar with the professional documents and their effect on the process of language teaching, can measure the students' knowledge, knows the documentation concerning language teaching.              
Skills: Able to plan language learning programs taken into consideration their age and knowledge, able to understand and use those social and cultural phenomena, which have an effect on their social and aggregate situation and possibilities. 
Attitude: Considers thorough planning and preparation important, during which cooperates with colleagues and students as well.</t>
  </si>
  <si>
    <t xml:space="preserve">Két zárthelyi dolgozat sikeres teljesítése.  </t>
  </si>
  <si>
    <t xml:space="preserve">Two in-class tests during the semester with a passing limit of 60%. </t>
  </si>
  <si>
    <t xml:space="preserve">Harmer, J. 2007. The Practice of English Language Teaching with DVD. New York: Longman. ISBN-13: 978-1405853118. Larsen-Freeman, D. &amp; Andersen, M. 2011. Techniques and Principles in Language Teaching. New York: Oxford University Press. ISBN-13: 978-0194423601. 
Az állami szabályozás mindenkor hatályos dokumentumai, Nemzeti Alaptanterv, törvények, kerettantervek, stb. </t>
  </si>
  <si>
    <t>PAN8003</t>
  </si>
  <si>
    <t xml:space="preserve">Szakmódszertani gyakorlat 3. </t>
  </si>
  <si>
    <t xml:space="preserve">Methodology Practice 3. </t>
  </si>
  <si>
    <t xml:space="preserve">A kurzus témája a differenciált oktatás, a felzárkóztatás, a tehetséggondozás. Tárgyalja azokat sajátosságokat, egyéni különbségeket, melyek szerepet játszanak egy idegen nyelv elsajátítása során: a nyelvtanuló kora, nyelvérzéke (aptitude), tanulási stílusa, motivációja, egyes személyiségjegyei, valamint a nyelvi szorongás és a (kognitív, metakognitív, illetve társas-érzelmi) tanulási stratégiák. Az előadások foglalkoznak az iskolai nyelvtanulást hátráltató demotivációval és kezelésével, feltárják az idegennyelvi szorongás lehetséges okait. Megismertetik a hallgatókat a diszlexiás és a siket tanulók speciális tanulási nehézségeivel és olyan tanulási módszerekkel, amelyekkel ezek a nehézségek leküzdhetők. A kurzus megismerteti a tanárjelölteket azzal is, hogyan készítsék fel diákjaikat a közép-, illetve emelt szintű érettségire. </t>
  </si>
  <si>
    <t>The content of the course embraces individual differences and deals with remedial teaching and talent management as well. The objective of the course is to familiarise the students with specific features and individual differences which do play a role in the acquisition of a foreign language. Such features are the learner's age, aptitude, learning style, motivation, certain personality traits, language anxiety and the learning (cognitive, metacognitive and social emotional) strategies. The lectures present demotivation hindering language learning at schools and deal with how to handle the problem and uncover the possible reasons for foreign language anxiety. Furthermore, after raising the problem of dyslexia and the special learning difficulties of the deaf or the hearing impaired, the lectures suggest learning methods suitable for overcoming such difficulties. The course also introduces teacher trainees  to how to prepare their students for general and advanced GCSE exams.</t>
  </si>
  <si>
    <t>Tudása: Ismeri azokat a sajátosságokat, egyéni különbségeket, melyek szerepet játszanak egy idegen nyelv elsajátítása során: a nyelvtanuló kora, nyelvérzéke (aptitude), tanulási stílusa, motivációja, egyes személyiségjegyei, valamint a nyelvi szorongás és a (kognitív, metakognitív, illetve társas-érzelmi) tanulási stratégiák. Ismeri az iskolai nyelvtanulást hátráltató demotivációt és kezelését, az idegennyelvi szorongás lehetséges okait. Ismeri a diszlexiás és a siket tanulók speciális tanulási nehézségeit és olyan tanulási módszereket, amelyekkel ezek a nehézségek leküzdhetők. Átlátja annak okait, mitől lesz a nyelvtanuló sikeres, és mi a nyelvtanulási sikertelenség oka, valamint megismerkedik a különböző nyelvtanulók, illetve tanulói csoportok tanulási stratégiáival. 
Képességei: Képes az osztálytermi eljárások a különböző képességű, érdeklődésű, szociális felkészültségű tanulók tanulási céljainak megfelelő alkalmazására. (óravezetés, tananyagok használata, speciális igényű tanulók, szakmai nyelvhasználat). 
Attitűdje:  Törekszik arra, hogy tanítványait minél jobban megismerje, problémáikra érzékenyen és egyéni sajátosságaiknak megfelelően reagáljon.</t>
  </si>
  <si>
    <t xml:space="preserve">Knowledge: Knows how to deal with students with specific features and individual differences which do play a role in the acquisition of a foreign language. Such features are the learner's age, aptitude, learning style, motivation, certain personality traits, language anxiety and the learning (cognitive, metacognitive and social emotional) strategies. He or she is familar with the demotivation hindering language learning at schools and deal with how to handle the problem and uncover the possible reasons for foreign language anxiety. Furthermore, after raising the problem of dyslexia and the special learning difficulties of the deaf or the hearing impaired, the lectures suggest learning methods suitable for overcoming such difficulties. The teacher trainees get information about the reasons why certain language learners are successful while others are unsuccessful. They get acquainted with the genre of the case study describing group dynamics, which is necessary for enhancing successful language teaching.
Skills: The teacher trainee is able to adequately handle methods for students with special needs, as far as motivation, language aptitude, anxiety, learning styles, hearing impairment or dyslexia. 
Attitudes: The student will aim at getting to know his pupils more and react to their problems sensitively and according to their age. </t>
  </si>
  <si>
    <t>1) Egy zárthelyi dolgozat sikeres teljesítése 2) A szemináriumokon: prezentáció, teszt, és egy osztálytermi kutatást tartalmazó dolgozat.</t>
  </si>
  <si>
    <t>1. One mid-term paper with a passing grade  2. In the seminary sessions: a presentation, a test paper, and an essay containing classroom research.</t>
  </si>
  <si>
    <t>Csizér K. – Dörnyei Z. 2002. Az általános iskolások idegennyelv-tanulási attitűdjei és motivációja. Magyar Pedagógia, 102. évf. 3. sz. 333-353. ISSN 0025-0260)Kontráné Hegybíró E. – Kormos J. (szerk.) 2004. A nyelvtanuló. Sikerek – módszerek – stratégiák. Budapest: OKKER Kiadó. ISBN 963 9228 88 5 Kontráné Hegybíró E. 2010. Nyelvtanulás két kézzel - A jelnyelv szerepe a siketek idegennyelv-tanulásában. Budapest: ELTE Eötvös Kiadó. ISBN 978 963 284 131 1Kormos J. – Kontráné H. E. (eds) 2008. Language Learners with Special Needs: An International Perspective. Bristol – Buffalo – Toronto: Multilingual Matters. 234 p. ISBN 13 978-1847690890 Wenden, A. L. 2002. Learner Development in Language Learning. Applied Linguistics (Oxford UP), 23. évf. 1. sz. 32-55. ISSN 0142-60</t>
  </si>
  <si>
    <t>PAN 8004</t>
  </si>
  <si>
    <t>Iskolai tanítási gyakorlatot kísérő szakmódszertani gyakorlat 1.</t>
  </si>
  <si>
    <t>Methodology Practice Following School Teaching Practice 1.</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</si>
  <si>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</si>
  <si>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</si>
  <si>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Tudása:Ismeri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  Pozitív a hozzáállása a tanulók sokféleségéhez és egyéni szükségleteihez. Elhivatott a magas színvonalú, diákcentrikus oktatás iránt.</t>
  </si>
  <si>
    <r>
      <rPr>
        <sz val="11"/>
        <color rgb="FF000000"/>
        <rFont val="Arial"/>
      </rPr>
      <t xml:space="preserve">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                   </t>
    </r>
    <r>
      <rPr>
        <b/>
        <sz val="11"/>
        <color rgb="FF000000"/>
        <rFont val="Arial"/>
      </rPr>
      <t xml:space="preserve">      
</t>
    </r>
    <r>
      <rPr>
        <sz val="11"/>
        <color rgb="FF000000"/>
        <rFont val="Arial"/>
      </rPr>
      <t xml:space="preserve">
Attitude:</t>
    </r>
    <r>
      <rPr>
        <b/>
        <sz val="11"/>
        <color rgb="FF000000"/>
        <rFont val="Arial"/>
      </rPr>
      <t xml:space="preserve"> </t>
    </r>
    <r>
      <rPr>
        <sz val="11"/>
        <color rgb="FF000000"/>
        <rFont val="Arial"/>
      </rPr>
      <t xml:space="preserve">Commitment to continuous professional development. Openness to new pedagogical methods and techniques.  Positive attitude towards diversity and individual needs of learners. Commitment to high quality, student-centred education.
</t>
    </r>
  </si>
  <si>
    <t>A gyakorlati jegyet a szakmódszertant oktató tanár állapítja meg a félév során végzett gyakorlati munka alapján.</t>
  </si>
  <si>
    <t>The practical grade is determined by the methodology teacher based on the work done during the semester.</t>
  </si>
  <si>
    <t xml:space="preserve">Bárdos Jenő (2000): Az idegen nyelvek tanításának elméleti alapjai és gyakorlata. Nemzeti Tankönyvkiadó, Budapest.   Einhorn Ágnes (2015):
A pedagógiai modernizáció
és az idegennyelv-tanítás. Miskolci Egyetemi Kiadó.                                         Huszti Ilona (2010): Nyelvtanítás: Módszerek és eljárások. Beregszász. Somfalvi, Zita ; Czékmán, Balázs ; Szabó, Fruzsina ; Maior, Enikő
Az IKT-val támogatott probléma-alapú tanulás és lehetőségei az idegennyelv-tanításban
In: Polonyi, Tünde; Abari, Kálmán (szerk.) Digitális tanulás és tanítás
Debrecen, Magyarország : Debreceni Egyetemi Kiadó (2017) pp. 69-82. , 13 p.              </t>
  </si>
  <si>
    <t>PAN 8005</t>
  </si>
  <si>
    <t>Iskolai tanítási gyakorlatot kísérő szakmódszertani gyakorlat 2.</t>
  </si>
  <si>
    <t>Methodology Practice Following School Teaching Practice 2.</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</si>
  <si>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</si>
  <si>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</si>
  <si>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</si>
  <si>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</si>
  <si>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 xml:space="preserve"> PAN9001</t>
  </si>
  <si>
    <t>Iskolai tanítási gyakorlat 1.</t>
  </si>
  <si>
    <t>School Teaching Practice 1.</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</si>
  <si>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</si>
  <si>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</si>
  <si>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</si>
  <si>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Knowledge: the student teacher candidate will be able to apply the methodological and disciplinary knowledge needed to teach the subject.                                                       
Skills: The student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</si>
  <si>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</si>
  <si>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</si>
  <si>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oktató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</si>
  <si>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</si>
  <si>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r>
      <rPr>
        <sz val="11"/>
        <rFont val="Arial"/>
        <family val="2"/>
        <charset val="238"/>
      </rPr>
      <t xml:space="preserve">Bárdos Jenő (2000): Az idegen nyelvek tanításának elméleti alapjai és gyakorlata. Nemzeti Tankönyvkiadó, Budapest.   Einhorn Ágnes (2015):
A pedagógiai modernizáció
és az idegennyelv-tanítás. Miskolci Egyetemi Kiadó.                                         Huszti Ilona (2010): Nyelvtanítás: Módszerek és eljárások. Beregszász. Somfalvi, Zita ; Czékmán, Balázs ; Szabó, Fruzsina ; Maior, Enikő
Az IKT-val támogatott probléma-alapú tanulás és lehetőségei az idegennyelv-tanításban
In: Polonyi, Tünde; Abari, Kálmán (szerk.) Digitális tanulás és tanítás
Debrecen, Magyarország : Debreceni Egyetemi Kiadó (2017) pp. 69-82. , 13 p.              </t>
    </r>
    <r>
      <rPr>
        <b/>
        <sz val="11"/>
        <rFont val="Arial"/>
        <family val="2"/>
        <charset val="238"/>
      </rPr>
      <t xml:space="preserve">
</t>
    </r>
  </si>
  <si>
    <t>PAN9002</t>
  </si>
  <si>
    <t>Iskolai tanítási gyakorlat 2.</t>
  </si>
  <si>
    <t>School Teaching Practice 2.</t>
  </si>
  <si>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</si>
  <si>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</si>
  <si>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</si>
  <si>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Knowledge: the student teacher candidate will be able to apply the methodological and disciplinary knowledge needed to teach the subject.                                             
Skills: The student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</si>
  <si>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 xml:space="preserve">gyakorlati jegy,                 a hallgató köteles az átgondolt, szakmailag precízen elkészített óratervét mellékletekkel, szemléltető anyagokkal/eszközökkel a tanítás előtt legalább 3 munkanappal hamarabb eljuttatni a szakvezetőjéhez </t>
  </si>
  <si>
    <r>
      <rPr>
        <sz val="11"/>
        <rFont val="Arial"/>
        <family val="2"/>
        <charset val="238"/>
      </rPr>
      <t>Bárdos Jenő (2000): Az idegen nyelvek tanításának elméleti alapjai és gyakorlata. Nemzeti Tankönyvkiadó, Budapest.   Einhorn Ágnes (2015):
A pedagógiai modernizáció
és az idegennyelv-tanítás. Miskolci Egyetemi Kiadó.                                         Huszti Ilona (2010): Nyelvtanítás: Módszerek és eljárások. Beregszász.</t>
    </r>
    <r>
      <rPr>
        <b/>
        <sz val="11"/>
        <rFont val="Arial"/>
        <family val="2"/>
        <charset val="238"/>
      </rPr>
      <t xml:space="preserve">
</t>
    </r>
    <r>
      <rPr>
        <sz val="11"/>
        <rFont val="Arial"/>
        <family val="2"/>
        <charset val="238"/>
      </rPr>
      <t>Somfalvi, Zita ; Czékmán, Balázs ; Szabó, Fruzsina ; Maior, Enikő
Az IKT-val támogatott probléma-alapú tanulás és lehetőségei az idegennyelv-tanításban
In: Polonyi, Tünde; Abari, Kálmán (szerk.) Digitális tanulás és tanítás
Debrecen, Magyarország : Debreceni Egyetemi Kiadó (2017) pp. 69-82. , 13 p.</t>
    </r>
  </si>
  <si>
    <t>PPP9100</t>
  </si>
  <si>
    <t>Összefüggő egyéni iskolai gyakorlat</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</si>
  <si>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</si>
  <si>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</si>
  <si>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</si>
  <si>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Ismeri a pedagógusi tevékenység lehetőségeit és kötelezettségeit. Ismeri a szaktárgy módszertani sajátosságait, alkalamzási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</si>
  <si>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 xml:space="preserve">Knowledge: knows the opportunities and responsibilities of being a teacher. Teacher's duties and responsibilities. Knowledge of the subject's facilities and methodologies.
Skills: Ability to prepare professionally for the planning and delivery of lessons.
Attitude: He is constantly working to deepen and develop his pedagogical professionalism.
</t>
  </si>
  <si>
    <t>a gyakorlat teljesítése</t>
  </si>
  <si>
    <t>completion of the exercise</t>
  </si>
  <si>
    <t>PPP9200</t>
  </si>
  <si>
    <t>Portfólió</t>
  </si>
  <si>
    <t>Portfolio</t>
  </si>
  <si>
    <t> A portfólió 9 tanári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</si>
  <si>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</si>
  <si>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Tudása: Tudja alkalmazni a tanítás-tanulás és a nevelés különböző módszereit.l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</si>
  <si>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Knowledge: can apply different methods of teaching-learning and education.l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</si>
  <si>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</si>
  <si>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</si>
  <si>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</si>
  <si>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The portfolio will be assessed by two lecturers for each subject, up to a maximum of 100 points, the average of these two assessments being the mark. This assessment will also include questions to be answered in the final examination, the portfolio defence.</t>
  </si>
  <si>
    <t>PPP9101</t>
  </si>
  <si>
    <t>Blokkszeminárium (pedagógiai követő szeminárum)</t>
  </si>
  <si>
    <t>Seminars in block</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</si>
  <si>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</si>
  <si>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</si>
  <si>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</si>
  <si>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</si>
  <si>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</si>
  <si>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</si>
  <si>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</si>
  <si>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PAN9101</t>
  </si>
  <si>
    <t>Blokkszeminárium szakmódszertani követő szeminárum)</t>
  </si>
  <si>
    <t xml:space="preserve">A tárgy célja a közvetlenül az összefüggő egyéni iskolai gyakorlathoz kapcsolódó szakmódszertani (diszciplináris, interdiszciplináris tantárgy-pedagógiai) ismeretek átadása és a portfólió megírásának elősegítése. A kialakítandó kompetenciák között elsősorban szerepel az, hogy a szaktárgyi felkészültségével kapcsolatban önreflexióra és önkorrekcióra legyen képes a hallgató. A különböző tudásterületek közötti összefüggések mélyebb megismerése. Egyéni tanítási problémák ismertetése, csoportos megvitatása. Óramodellek módszertani elemzése. Az összefüggő iskolai gyakorlaton szerzett tapasztalatok feldolgozása. 
</t>
  </si>
  <si>
    <t xml:space="preserve">The aim of the course is to provide knowledge of area-specific methodology (disciplinary, interdisciplinary subject pedagogy) directly related to the term-length individual school practice and to facilitate the writing of the portfolio. The competences to be developed include, in particular, the ability to self-reflect and self-correct on their subject-matter competence. A deeper understanding of the links between different areas of knowledge. Presentation and group discussion of individual teaching problems. Methodological analysis of classroom models. Processing of experiences in the context of school practice. </t>
  </si>
  <si>
    <t xml:space="preserve">Tudása: Alaposan ismeri a tanári kompetenciák tartalmát, a portfólió felépítését, az egyes kompetenciákhoz tartozó alátámasztó dokumentumtípusokat. .  
Képességei: Képes önreflektív gondolkodásra, képes reagálni saját pedagógiai, oktató-nevelő munkájára, képes elemezni a tanórai és tanórán kívüli eseményeket, és azokat reflexióval ellátva a portfóliójába beépíteni.   
Attitűdje: Elemző-értelmező módon gondolkodik a pedagógiai folyamatokról. Elkötelezett reflektív gondolkodásának fejlesztése mellett. Törekszik az együttműködésen alapuló munkaformák alkalmazására.
</t>
  </si>
  <si>
    <t xml:space="preserve">Knowledge: has a thorough knowledge of the content of the teaching competences, the structure of the portfolio, the types of supporting documents for each competence.   
Abilities: ability to think self-reflectively, to respond to their own pedagogical and teaching/learning work, to analyse and reflect on in-class and extra-curricular events and to integrate them into their portfolio.   
Attitude. Committed to developing reflective thinking. Strives to use collaborative working methods.
</t>
  </si>
  <si>
    <t>Medgyes Péter: A nyelvtanár. Corvina Kiadó, 2004. ISBN: 9789631353839
Szivák Judit: A reflektív gondolkodás fejlesztése. Géniusz Kiadó, 2010. ISSN: 2062-5936 
Prievara Tibor: A 21. századi tanár. Egy pedagógiai szemléletváltás személyes története. Budapest: Neteducatio Kft., 2015. 153 (224) p.ISBN: 978-615-80328-0-3</t>
  </si>
  <si>
    <t>Diszciplínához kötött szabadon választható tantárgyak blokkja - teljesítendő 2 kredit</t>
  </si>
  <si>
    <t>PAN3000</t>
  </si>
  <si>
    <t>Az angol nyelvű országok regionális földrajza</t>
  </si>
  <si>
    <t xml:space="preserve">The Regional Geography of English-Speaking Countries </t>
  </si>
  <si>
    <t>A kurzus átfogó ismereteket nyújt a leendő angoltanároknak az angol nyelvű országok regionális földrajzáról. Hangsúlyozva a változatos fizikai tájakat, kulturális régiókat és társadalmi-gazdasági változatosságokat, felvértezi az oktatókat azokkal az ismeretekkel, amelyek szükségesek ahhoz, hogy a földrajzi ismereteket integrálják nyelvoktatásukba. A kurzus során a hallgatók térképekkel, multimédiás forrásokkal és interaktív tevékenységekkel elmélyíthetik földrajzi ismereteiket. A kurzus végére a leendő angoltanárok fel lesznek készülve arra, hogy a regionális földrajzot beépítsék tanításukba, javítva diákjaik megértését a globális angol nyelvterületről.</t>
  </si>
  <si>
    <t>This course provides future English teachers with a comprehensive understanding of the regional geography of English-speaking countries. Emphasizing the diverse physical landscapes, cultural regions, and socio-economic variations, this course equips educators with the knowledge necessary to integrate geographical context into their language teaching. Throughout the course, students will engage with maps, multimedia resources, and interactive activities to deepen their geographical knowledge. By the end of the course, future English teachers will be prepared to incorporate regional geography into their teaching, enhancing their students' understanding of the global English-speaking world.</t>
  </si>
  <si>
    <t>Tudása: Ismeretekkel rendelkezik az angol nyelvű országok, köztük az Egyesült Államok, Kanada, az Egyesült Királyság, Ausztrália és mások fizikai földrajzáról, éghajlatáról és főbb földrajzi jellemzőiről. Ismeri azokat a kulturális, gazdasági és történelmi összefüggéseket, amelyek ezekben az országokban formálják a régiókat. Ismeri az angol nyelvű országok regionális dialektusait, akcentusait és nyelvi sokszínűségét.
Képességei: Fejleszti a földrajzi ismereteket is magában foglaló óratervekhez szükséges ismereteket a hatékonyabb a nyelvtanulás érdekében. Földrajzi ismeretekkel felvértezve, a nyelvórákat vonzóbbá és relevánsabbá teszi a diákok számára.
Attitűdje: Elősegíti az angol nyelvű országok földrajzi sokszínűségének, valamint annak nyelvre és kultúrára gyakorolt hatásának megismerését. Ösztönzi a globális perspektívát a tanításban, felismerve a földrajzi tudatosság fontosságát az interkulturális kompetencia előmozdításában. A szakmai fejlődés részeként ösztönzi a nyelvre gyakorolt földrajzi hatások folyamatos feltárását</t>
  </si>
  <si>
    <t>Knowledge: Gain an overview of the physical geography, climate, and major geographical features of English-speaking countries, including the United States, Canada, the United Kingdom, Australia, and others.Understand the cultural, economic, and historical contexts that shape the regions within these countries. Learn about the regional dialects, accents, and linguistic diversity within English-speaking countries.
Skills: Develop the ability to create lesson plans that incorporate geographical knowledge to enhance language learning. Use geographical context to make language lessons more engaging and relevant for students.
Attitudes: Foster an appreciation for the geographical diversity of English-speaking countries and its impact on language and culture. Encourage a global perspective in teaching, recognizing the importance of geographical awareness in fostering intercultural competence. Promote continuous exploration of geographical influences on language as part of professional growth.</t>
  </si>
  <si>
    <t>Az osztályozás az előadásokon való rendszeres részvételen, a félév során bemutatott tanítási gyakorlaton és egy földrajzi teszten alapul. Sikertelenség esetén a tanulók lehetőséget kapnak az érdemjegy javítására</t>
  </si>
  <si>
    <t>Grading will be based on regular participation in the lectures, on the presented teaching practices over the semester, and a geographical quiz. In case of failure, students are given an opportunity to upgrade their marks</t>
  </si>
  <si>
    <t>Susan Hardwick et al.: The Geography of North America: Environment, Culture, Economy, Pearson, 2012. ISBN: 978-0321769671 Hugh Kearney: The British Isles: A History of Four Nations, Cambridge University Press, 2006 ISBN: 9780521846004 Brett McGillivray: Canada: A Nation of Regions. Oxford University Press, 2009 ISBN: 9780195429909</t>
  </si>
  <si>
    <t>PAN3001</t>
  </si>
  <si>
    <t xml:space="preserve">Az írott média nyelve </t>
  </si>
  <si>
    <t>The Language of Written Media</t>
  </si>
  <si>
    <t>A kurzus megismerteti a hallgatókat elsősorban a médiatudomány, másodsorban a tanegységhez kapcsolódó kommunikációtudományi ismeretek alapfogalmaival (újság, rádió, televízió, újmédia). A nyomtatott és az elektronikus sajtó műfaji sokszínűsége (közéleti, tudományos, politikai, gazdasági, gyermek, szórakoztató) lehetőséget biztosít a hallgató számára, hogy bepillantást nyerjen és eligazodjon az információs (hír, információ, közlemény, tudósítás, riport, interjú) és publicisztikai (cikk, kommentár, jegyzet, glossza, nyílt levél, olvasói levél, kritika) sajtóműfajok összetett rendszerében.</t>
  </si>
  <si>
    <t>The course introduces students to the basic concepts of media studies, first of all, and secondly, to the basic concepts of communication studies related to the area of study (newspaper, radio, television, new media). The diversity of printed and electronic media genres (public, scientific, political, economic, children's, entertainment) provides the student with the opportunity to gain insight and orientation in the complex system of informational (news, information, bulletin, report, interview) and journalistic (article, commentary, note, glossary, open letter, letter to the editor, criticism) media genres.</t>
  </si>
  <si>
    <t>Tudása: Ismeri az angol mint globális közvetítőnyelv szerepét és a különböző nyelvterületeken betöltött funkcióját. Felkészült az angol nyelvű országok kultúrájából, társadalmából és a tanulók hétköznapjaiból vett példák, problémák beemelésére a tanítási-tanulási folyamatba, valamint azok célnyelven való reflektálására.
Képességei: Képes a különböző céloknak megfelelő nyelvtanítási stratégiák, a motivációt, differenciálást, tanulói aktivitást biztosító, a tanulók gondolkodási, probléma-felfedező és megoldási, együttműködési képességének fejlesztését segítő módszerek, szervezési formák szakmai tudására és tapasztalatára épülő kiválasztására és hatékony megvalósítására. Képes különböző nyomtatott és elektronikus tan- és segédanyagok összeállítására, alkalmazására.
Attitűdje: Fontosnak tartja az alapos felkészülést, tervezést és a rugalmas megvalósítást. Tudatosítja tanítványaiban az internet használatának veszélyeit, és felhívja a figyelmet az angol nyelvű oldalak használatának veszélyeire, a kritikus nyelvi és tartalmi hozzáállásra.</t>
  </si>
  <si>
    <t xml:space="preserve">Knowledge: The student knows the role of English as a global intermediary language and its function in different language areas. The student can integrate examples and problems from the culture and society of English-speaking countries and from the everyday life of learners into the teaching-learning process and to reflect on them in the target language.
Skills: The student can select and effectively implement language teaching strategies, methods and organisational forms that are appropriate to the different objectives, ensure motivation, differentiation, learner activity, and help develop learners' thinking, problem-solving, problem-finding and cooperative skills, based on professional knowledge and experience. The student can produce and use a variety of printed and electronic teaching and learning materials.
Attitude: The student values thorough preparation, planning and flexible implementation. The student makes her students aware of the dangers of using the Internet and draws their attention to the dangers of using English language sites, and to a critical approach to language and content.
</t>
  </si>
  <si>
    <t>Egy zárthelyi dolgozat sikeres teljesítése és egy önállóan választott újságcikk nyelvi elemzése.</t>
  </si>
  <si>
    <t>One in-class test during the semester with a passing limit of 60% and the linguistic analysis of an independently selected newspaper article.</t>
  </si>
  <si>
    <t>Bódi, Z. 2004. A világháló nyelve. Budapest: Gondolat Kiadó. ISBN 9789639500518 Irwin-Turner, A. 2023. Language, Media and Society. Hoboken: Wiley-Blackwell. ISBN 9781119669180 Jones, R., Jaworska, S., Aslan, E. 2020. Language and Media. A Resource Book for Students. London: Routledge. ISBN 9781138644410</t>
  </si>
  <si>
    <t>PAN3002</t>
  </si>
  <si>
    <t>Művészetek és építészet az angolszász világ kultúrájában</t>
  </si>
  <si>
    <t xml:space="preserve">Arts and Architecture in the United Kingdom </t>
  </si>
  <si>
    <t xml:space="preserve">A hallgató a kurzus során megismerheti az angol képzőművészet és építészet fejlődéstörténetének, korszakainak, az egyes korszakok stílusjegyeinek reprezentatív alkotásait és alkotóit. A hallgató az életmódot és a képzőművészetet illetve az épületeket szerves egységben látja, a funkciót és formát összhangban szemléli. Az építőművészetet az egyéni kreativitás és a közösségi érzelmek és érzések kifejeződéseként szemléli. Az építőanyag biztosította lehetőségek az újítást jelentették a modern építészetben, amely megváltoztatták   a környezetet. A kurzus kitér arra is, hogyan lehet az Egyesült Királyság művészetéről és építészetéről szóló ismereteket integrálni az angolóra keretébe a közoktatásban.
</t>
  </si>
  <si>
    <t xml:space="preserve">The student is acquainted with the history of arts and architecture in the UK, its periods and trends, the characteristic motifs and their  representative works and  creators. The student is able to view lifestyle, arts and architecture, that is form and function, in unity and as the expression of the feeling of the age. The technical development and the development of the  construction materials  ensured  the conditions for renewal in architecture that brought about changes in the man formed landscape. The course also touches upon the ways arts in the English-speaking world can be integrated into EFL teaching in public education. </t>
  </si>
  <si>
    <t xml:space="preserve">Tudása: Ismeri az angol nyelvű országok földrajzi, történelmi, kulturális sajátosságait. Ismeri több angol nyelvű kultúra szellemi, művészeti irányzatait, megjelenési formáit, műveit, azokat képes saját maga és tanulói fejlesztésére hatékonyan, motiválóan, nyelvtanítás céljára alkalmazni.
Képességei:Képes a kultúrák közötti közvetítésre, az interkulturális kompetencia fejlesztésére. Képes a modern, motiváló információtechnológiai eszközöket és az internetet hatékonyan használni, a diákok önálló  tanulását támogatni és követni. 
Attitűdje:Törekszik  a tantárgyak közti integráció (történelem, földrajz, művészetek, irodalom, nyelvek) megvalósítására.Tevékenysége során önreflektív. Törekszik úgy nevelni, hogy tanítványai mások véleményét, értékeit tiszteljék, elfogadják a kultúrák közötti különbségeket. Fontosnak tartja az alapos felkészülést, a tervezést és a rugalmas megvalósítást.
</t>
  </si>
  <si>
    <t xml:space="preserve">Knowledge: Knows the geographical, historical and cultural features of English-speaking countries.Knows the intellectual and artistic trends, forms and works of several English-speaking cultures, and the ability to use them effectively and motivationally for the development of oneself and one's students, and for language teaching.
Skills: Able to mediate between cultures and to develop intercultural competence. Able to use modern, motivating information technology tools and the Internet effectively, to support and monitor students' independent learning. 
Attitude: Strives for integration between subjects (history, geography, arts, literature, languages). She/he is self-reflective in her/his work. She/he strives to educate her/his pupils to respect the opinions and values of others and to accept intercultural differences. She/he values thorough preparation, planning and flexible implementation.
</t>
  </si>
  <si>
    <t>1) Egy zárthelyi dolgozat sikeres teljesítése 2) házi feladatok, egy prezentéció, egy teszt és egy esszé</t>
  </si>
  <si>
    <t>1) one sit-in paper with a passing grade 2) home assignments, one presentation, one test-paper and one essay.</t>
  </si>
  <si>
    <t>Archer, Lucy 1999.  Architecture in Britain and Ireland. London: Harvill. ISBN 978186046041
Hockney,D. Gayford, M.  2016. A History of Pictures: From Cave to the Computer. London: The Thames to Hudson Ltd. ISBN 9780500239490.
Jones, Edward, 1939. 2009.  A guide to the architecture of London / Edward Jones &amp; Christopher Woodward. Updated ed. London: Weidenfeld &amp; Nicolson.  
Pettifer, Adria, 1995. English castles: a guide by counties. Woodbridge: Boydell. ISBN 13: 9780851157825.
Pevsner, Nikolaus 1999. The Buildings of England. Harmondsworth: Penguin. ISBN 13: 9780140710205</t>
  </si>
  <si>
    <t>PAN3003</t>
  </si>
  <si>
    <t>Angol-amerikai filmtörténet</t>
  </si>
  <si>
    <t xml:space="preserve">English and American Cinema History </t>
  </si>
  <si>
    <t>A kurzus áttekintést ad a hallgató számára az angol és az amerikai filmtörténet állomásairól, a korai évektől az ötvenes évekig. A kurzus során a hallgató képet kap a némafilmek történetéről, a formálódó filmes műfajokról, az amerikai film előretöréséről, a stúdiórendszer történetéről, a harmincas évek filmes műfajairól, a filmről mint a háborús propaganda eszközéről, valamint az ötvenes évek társadalmi és kulturális szemléletváltások mozgóképes hatásairól. A hallgatók képessé válnak arra, hogy kialakítsák kritikai attitűdjüket a tárgyalt filmekhez, és analitikusan közelítsék meg a filmes produkciók és vizuális megjelenítések mögött rejlő elgondolásokat. A kurzus során vetített filmek többek között a VIII. Henrik magánélete, A nagy diktátor, az Aranypolgár, a Lady Hamilton, a Piros cipellők, valamint a Haragban a világgal. A kurzus kitér arra is, hogyan lehet a brit és amerikai filmtörténeti ismereteket integrálni az angolóra keretébe a közoktatásban.</t>
  </si>
  <si>
    <t xml:space="preserve">The course provides an overview of English and American film history, from the early years to the 1950s. Key areas are the history of silent films, the emergence of various filmic genres, the rise of American cinema, the evolution of the studio system, the filmic genres of the 1930s, film as a tool for the war effort, and the sociocultural shifts during the 1950s and their visual representations. Students are enabled to develop their critical attitude to the films discussed and to analytically approach concepts behind filmic productions and visual representations. Films screened during the course include A kurzus során vetített filmek többek között a The Private Life of Henry VIII, The Great Dictator, Citizen Kane, That Hamilton Woman, The Red Shoes, and Rebel Without a Cause. The course also touches upon the ways cinema history can be integrated into EFL teaching in public education. </t>
  </si>
  <si>
    <t xml:space="preserve">Tudása: Ismeri a különféle filmes korszakokat, irányzatokat, filmkészítőket és legfontosabb művekiet. Képes kritikailag viszonyulni a különféle vizuális látásmódokhoz, és azokat történelmi és kulturális kontextusba tudja helyezni. Párhuzamokat tud vonni a különféle vizuális jelképek között, s jártasságát hatékonyan tudja alkalmazni a történelem és a vizuális kultúra oktatásában. 
Képességei: A hallgató képes felismerni és értelmezni a korstílusok, filmes megoldások és a filmes látások közötti összefüggéseket. Beható ismerettel rendelkezik  a filmes törekvésekkel, a produkciós cégek gazdasági politikájával, valamint a film és a közönség viszonyával kapcsolatban. 
Attitűd:  Kritikus szemléletével képviseli az egyetemes filmművészet által fémjelzett kulturális sokszínűséget és értékeket, s ennek megértésére és közvetítésére törekszik. A kurzus elvégzése során a filmes ábrázolásokat interdiszciplináris keretben képes értelmezni. </t>
  </si>
  <si>
    <t xml:space="preserve">Knowledge: The student has an extensive understanding of various film eras, trends, prominent filmmakers, and their major works. The student can critically evaluate different visual styles and place them in their specific historical and cultural contexts. Furthermore, the student can identify connections between visual symbols and effectively teach visual culture.
Skills: The student can discern and interpret relationships between contemporary styles, cinematic techniques, and visual concepts. S/he has comprehensive knowledge of film trends, production companies’ economic policies, and the dynamics between films and their audiences.
Attitude: With a critical perspective, he promotes cultural diversity and the values represented in global cinema. S/he strives to comprehend and communicate these aspects. Throughout the course, s/he will be capable of analytically discussing film representations within an interdisciplinary framework. </t>
  </si>
  <si>
    <t>1) Házi feladatok következetes elkészítése 2) prezentáció egy-egy adott téma alapján 3) egy zárthelyi dolgozat sikeres teljesítése a félév végén</t>
  </si>
  <si>
    <t xml:space="preserve">1) Consistent completion of homework assignments
2) Presentation on a given topic
3) Successful completion of a midterm exam at the end of the semester
</t>
  </si>
  <si>
    <t>Barr, Charles, “Projecting  Britain and the British 
Character: Ealing Studios”  Screen 15.1 (1974): 87–121. Barsam, Richard and Dave Monahan. 2021. Looking at Movies: An Introduction to Film. New York: W. W. Norton &amp; Company. ISBN 978-0393885835. Harper, Sue and Vincent Porter, “Outsiders and Mavericks” in British Cinema  in the 1950s: the Decline of  Deference (Oxford: Oxford  University Press, 2003), 185–195. ISBN 978-0-19-815934-6 (Hbk.) Hunter, I.Q., Laraine Porter, and Justin Smith. 2017. The Routledge Companion to British Cinema History. London and New York: Routledge. ISBN: 978-0-415-70619-3 (hbk)</t>
  </si>
  <si>
    <t>PAN3004</t>
  </si>
  <si>
    <t>Kommunikációs drámagyakorlatok</t>
  </si>
  <si>
    <t>Communicative Drama Practice</t>
  </si>
  <si>
    <t>A nyelvtanításban és az oktatásban általában óriási szerepe van a kommunikációnak. Ez a divatból is elkoptatott szó nagyon fontos a pedagógiában, hiszen az oktatás kétirányúságát jelzi, azt, hogy az ismeretátadás folyamán az oktató és az oktatottak között finom kapcsolódások alakulnak ki, ezek a kapcsolódási szálak kihatnak a tanítás hatékonyságára. Az angol nyelv és kultúra tanára képzésben kulcsfontosságú a hallgatók verbális és nemcsak szóbeli kapcsolatteremtő készségeinek a fejlesztése. A kommunikációs drámagyakorlatok szeminárium a drámapedagógia főbb eszköztárával ismerteti meg a hallgatókat. A drámajátékok egyrészt bemelegítő, lazító, figyelmet és koncentrációt elősegítő szerepet tölthetnek be az ideális tanórán, ugyanakkor mélyítik az önismeretet, a társas kapcsolatokat, a csoportnak mint közösségnek a létrejöttét. Nem utolsósorban, hozzájárulnak a tananyag sokrétű bemutatásához. A drámagyakorlatok egyszerű és bonyolultabb formái egyaránt játékok: s mint olyanok, a maguk közvetlenségével, szabadságával vagy éppen összetett szabálykövetésével segíthetnek tanárnak és diáknak egyaránt, hogy a tanóra kötelező, egyoldalú és személytelen helyzetből személyes teremtő helyzetté, kihívássá váljék. Kompetenciák: magas szintű kommunikációs készség, verbális és nem verbális kommunikációs készség, önismeret és emberismeret.</t>
  </si>
  <si>
    <t>Communication plays a huge role not only in language teaching, but also in a broader area of education. The well-worn term 'communication' has become very important in pedagogy, because it signals the two-directional character of education, namely the fact that in the process of knowledge transfer connections are formed between teachers and their trainees and this type of linkage affects the effectiveness of teaching in general. In the training process of future teachers of the English language and culture developing the students' interpersonal skills, let these skills be verbal or non-verbal, is of crucial importance. The seminary sessions familiarise the students with the most important means of drama practice. On the one hand, during an ideal language class such exercises play the role of warm-up or relaxing, direct attention and help concentration. On the other hand, they deepen self-awareness and social relationships within the group, contributing to the formation of a team as a community. As such, they also contribute to the multifaceted presentation of the teaching material. Both the simple and the complicated forms of the drama practice are plays characterised by sociability and freedom, which might change the compulsory, one-sided and impersonal characters of the English lessons and make them a personal and creative event meaning a challenge for both the teachers and the learners.</t>
  </si>
  <si>
    <t xml:space="preserve">Tudása: A hallgató fejleszti verbális és nonverbális kapcsolatteremtő képességét. Megismeri a  drámapedagógia főbb eszköztárát, melyet bemelegítő, lazító, figyelmet és koncentrációt elősegítő  eszközként  használhat az ideális tanórán. A kommunikáció drámagyakorlatok során a hallgató  mélyítik az önismeretét, a társas kapcsolatokat, segíti a csoportnak mint közösségnek a kialakulását és megszilárdulását. Megismertetik a hallgatót azzal, hogy a drámajátékokkal  hogyan teremthetnek a tanóra személytelen, egyoldalú helyzetéből  személyes helyzetet. 
Képességei: Képes az angol nyelv gördülékeny, helyes, magabiztos, a mindenkori kontextusba illő használatára. Használja a drámapedagógia eszköztárát, amely elősegíti az órára való ráhangolódást, irányítja a figyelmet és fokozza a koncentrációt. Segíti az önismeretet könnyíti a társas kapcsolatok létrejöttét és a csoportmunkát. Személyes és  kétoldalú vagy sokoldalú helyzeteket alakít ki.
Attitűdje: Törekszik arra, hogy a nyelvismeretnek és nyelvi identitásnak a személyiségfejlődésben játszott szerepét minél alaposabban megértse. Nyitott az idegen nyelvek tanítását célzó fejlesztési, innovációs törekvésekben való részvételre, azok kipróbálására.
</t>
  </si>
  <si>
    <t xml:space="preserve">Knowledge: The student develops his/her verbal and nonverbal communication skills. He/she  is  acquainted with the  main tools of drama pedagogy that he/she can use as a warm-up, relaxation, attention providing or concentration  enhancing tool in an ideal classroom. Communication drama exercises deepens the student’s  self-knowledge, his/her social relationships, helps the formation and consolidation of the group as a community. Drama teaches the student  how to create a personal situation from the impersonal, unilateral  communication that characterizes the lesson. 
Skills:  He/she is able to use the tools of drama pedagogy in the classroom  as a warm-up, relaxation, attention and concentration enhancing tool. The student has self-knowledge and is able to form social relationships and consolidate group who can work successfully together. He/she  how to create a personal cooperative situation from the impersonal, unilateral lesson.
Attitudes: The student makes an effort to understand the role of language knowledge and language identity in personality development. He/she is open to participate in, try and develop innovative solutions in EFL teaching. 
</t>
  </si>
  <si>
    <t xml:space="preserve">házi feladatok, helyzetek eljátszása, szerepjátékok, szövegtanulás könyv nélkül és egy gyakorlati vizsga a félév végén </t>
  </si>
  <si>
    <t>home assignments, acting out situations, role plays, learning texts by heart, a practice exam at the end of the term.</t>
  </si>
  <si>
    <t>Maley, A. and Duff, A. 1982. Drama Techniques in Language Learning. A resource book of communication activities for language teachers. Cambridge: University Press. ISBN 0-521-28868 Bolton, G. and Heathcote, D. 1999. So You Want To Use Role-Play? Trentham Books. ISBN 13- 9781858561974 Neelands, J. 2011.Drama as Creative Learning. In: Sefton-Green (szerk.): Routlegde International Handbook of Creative Learning.-168-176. ISBN 9780415817974 Gabnai K. 2011. Drámajátékok. Budapest: Helikon – ISBN 9789632272597 Kaposi L. 2002. Játékkönyv. Kerekasztal Színházi Nevelési Központ. 2002. ISBN 963-8457-031 Neelands, J és O'Hanlon. 2011. There Is Some Soul of Good. An action centred approach to teaching Shakespeare. Shakespeare Survey. 2011/64. ISBN 9781107011229</t>
  </si>
  <si>
    <t>PAN1201</t>
  </si>
  <si>
    <t>PAN1202</t>
  </si>
  <si>
    <t>PAN1203</t>
  </si>
  <si>
    <t>PAN1301</t>
  </si>
  <si>
    <t>PAN1302</t>
  </si>
  <si>
    <t>PAN1303</t>
  </si>
  <si>
    <t>PAN1401</t>
  </si>
  <si>
    <t>PAN1402</t>
  </si>
  <si>
    <t>PAN1403</t>
  </si>
  <si>
    <t>PAN1501</t>
  </si>
  <si>
    <t>PAN1502</t>
  </si>
  <si>
    <t>PAN1503</t>
  </si>
  <si>
    <t>PAN1601</t>
  </si>
  <si>
    <t>PAN1602</t>
  </si>
  <si>
    <t>PAN1603</t>
  </si>
  <si>
    <t>PAN1604</t>
  </si>
  <si>
    <t>PAN1701</t>
  </si>
  <si>
    <t>PAN1702</t>
  </si>
  <si>
    <t>PAN1703</t>
  </si>
  <si>
    <t>PAN1704</t>
  </si>
  <si>
    <t>PAN11801</t>
  </si>
  <si>
    <t>PAN1802</t>
  </si>
  <si>
    <t>PAN1803</t>
  </si>
  <si>
    <t>PAN1901</t>
  </si>
  <si>
    <t>PAN1902</t>
  </si>
  <si>
    <t>PAN1903</t>
  </si>
  <si>
    <t>PAN1904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</si>
</sst>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b/>
      <sz val="20"/>
      <color theme="1"/>
      <name val="Arial"/>
      <family val="2"/>
      <charset val="238"/>
    </font>
    <font>
      <sz val="18"/>
      <name val="Arial"/>
      <family val="2"/>
      <charset val="238"/>
    </font>
    <font>
      <sz val="11"/>
      <name val="Calibri"/>
      <family val="2"/>
      <charset val="238"/>
      <scheme val="minor"/>
    </font>
    <font>
      <sz val="11"/>
      <name val="Arial"/>
      <family val="2"/>
      <charset val="1"/>
    </font>
    <font>
      <sz val="11"/>
      <color theme="1"/>
      <name val="Arial"/>
      <family val="2"/>
      <charset val="1"/>
    </font>
    <font>
      <sz val="12"/>
      <color theme="1"/>
      <name val="Arial"/>
      <family val="2"/>
      <charset val="1"/>
    </font>
    <font>
      <sz val="11"/>
      <color rgb="FF000000"/>
      <name val="Arial"/>
      <family val="2"/>
      <charset val="238"/>
    </font>
    <font>
      <vertAlign val="superscript"/>
      <sz val="11"/>
      <color rgb="FF000000"/>
      <name val="Arial"/>
      <family val="2"/>
      <charset val="238"/>
    </font>
    <font>
      <vertAlign val="superscript"/>
      <sz val="11"/>
      <name val="Arial"/>
      <family val="2"/>
      <charset val="1"/>
    </font>
    <font>
      <sz val="11"/>
      <color rgb="FF000000"/>
      <name val="Arial"/>
    </font>
    <font>
      <b/>
      <sz val="11"/>
      <color rgb="FF000000"/>
      <name val="Arial"/>
    </font>
  </fonts>
  <fills count="1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8CBAD"/>
        <bgColor rgb="FF000000"/>
      </patternFill>
    </fill>
    <fill>
      <patternFill patternType="solid">
        <fgColor rgb="FFFFFFFF"/>
        <bgColor indexed="64"/>
      </patternFill>
    </fill>
    <fill>
      <patternFill patternType="solid">
        <fgColor rgb="FFFFFF00"/>
        <bgColor indexed="64"/>
      </patternFill>
    </fill>
    <fill>
      <patternFill patternType="solid">
        <fgColor rgb="FFF8CBAD"/>
        <bgColor indexed="64"/>
      </patternFill>
    </fill>
  </fills>
  <borders count="1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1">
    <xf numFmtId="0" fontId="0" fillId="0" borderId="0"/>
  </cellStyleXfs>
  <cellXfs count="110">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6" fillId="0" borderId="0" xfId="0" applyFont="1"/>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0" fillId="0" borderId="0" xfId="0" applyFont="1" applyAlignment="1">
      <alignment vertical="center" wrapText="1"/>
    </xf>
    <xf numFmtId="0" fontId="13" fillId="0" borderId="2" xfId="0" applyFont="1" applyBorder="1" applyAlignment="1">
      <alignment horizontal="left" vertical="top"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7" fillId="3" borderId="2" xfId="0" applyFont="1" applyFill="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horizontal="left" vertical="center"/>
    </xf>
    <xf numFmtId="0" fontId="7" fillId="0" borderId="10" xfId="0" applyFont="1" applyBorder="1" applyAlignment="1">
      <alignment horizontal="left" vertical="center" wrapText="1"/>
    </xf>
    <xf numFmtId="0" fontId="7" fillId="6" borderId="10" xfId="0" applyFont="1" applyFill="1" applyBorder="1" applyAlignment="1">
      <alignment horizontal="left" vertical="center" wrapText="1"/>
    </xf>
    <xf numFmtId="0" fontId="7" fillId="0" borderId="11" xfId="0" applyFont="1" applyBorder="1" applyAlignment="1">
      <alignment vertical="center" wrapText="1"/>
    </xf>
    <xf numFmtId="0" fontId="7" fillId="6" borderId="11" xfId="0" applyFont="1" applyFill="1" applyBorder="1" applyAlignment="1">
      <alignment vertical="center" wrapText="1"/>
    </xf>
    <xf numFmtId="0" fontId="7" fillId="0" borderId="13" xfId="0" applyFont="1" applyBorder="1" applyAlignment="1">
      <alignment vertical="center" wrapText="1"/>
    </xf>
    <xf numFmtId="0" fontId="7" fillId="6" borderId="11" xfId="0" applyFont="1" applyFill="1" applyBorder="1" applyAlignment="1">
      <alignment horizontal="left" vertical="center" wrapText="1"/>
    </xf>
    <xf numFmtId="0" fontId="7" fillId="0" borderId="2" xfId="0" applyFont="1" applyBorder="1" applyAlignment="1">
      <alignment horizontal="left" vertical="center" wrapText="1"/>
    </xf>
    <xf numFmtId="0" fontId="7" fillId="6" borderId="2" xfId="0" applyFont="1" applyFill="1" applyBorder="1" applyAlignment="1">
      <alignment vertical="center" wrapText="1"/>
    </xf>
    <xf numFmtId="0" fontId="7" fillId="0" borderId="2" xfId="0" applyFont="1" applyBorder="1" applyAlignment="1">
      <alignment wrapText="1"/>
    </xf>
    <xf numFmtId="0" fontId="7" fillId="0" borderId="0" xfId="0" applyFont="1" applyAlignment="1">
      <alignment horizontal="left" vertical="center" wrapText="1"/>
    </xf>
    <xf numFmtId="0" fontId="7" fillId="5" borderId="2" xfId="0" applyFont="1" applyFill="1" applyBorder="1" applyAlignment="1">
      <alignment vertical="center" wrapText="1"/>
    </xf>
    <xf numFmtId="0" fontId="7" fillId="0" borderId="11" xfId="0" applyFont="1" applyBorder="1" applyAlignment="1">
      <alignment vertical="center"/>
    </xf>
    <xf numFmtId="0" fontId="7" fillId="7" borderId="11" xfId="0" applyFont="1" applyFill="1" applyBorder="1" applyAlignment="1">
      <alignment vertical="center" wrapText="1"/>
    </xf>
    <xf numFmtId="0" fontId="7" fillId="3" borderId="11" xfId="0" applyFont="1" applyFill="1" applyBorder="1" applyAlignment="1">
      <alignment vertical="center" wrapText="1"/>
    </xf>
    <xf numFmtId="0" fontId="7" fillId="0" borderId="11" xfId="0" applyFont="1" applyBorder="1" applyAlignment="1">
      <alignment horizontal="left" vertical="center" wrapText="1"/>
    </xf>
    <xf numFmtId="0" fontId="7" fillId="3" borderId="11" xfId="0" applyFont="1" applyFill="1" applyBorder="1" applyAlignment="1">
      <alignment horizontal="left" vertical="center" wrapText="1"/>
    </xf>
    <xf numFmtId="0" fontId="7" fillId="0" borderId="12" xfId="0" applyFont="1" applyBorder="1" applyAlignment="1">
      <alignment vertical="center"/>
    </xf>
    <xf numFmtId="0" fontId="7" fillId="7" borderId="12" xfId="0" applyFont="1" applyFill="1" applyBorder="1" applyAlignment="1">
      <alignment vertical="center" wrapText="1"/>
    </xf>
    <xf numFmtId="0" fontId="7" fillId="3" borderId="12" xfId="0" applyFont="1" applyFill="1" applyBorder="1" applyAlignment="1">
      <alignment vertical="center" wrapText="1"/>
    </xf>
    <xf numFmtId="0" fontId="7" fillId="0" borderId="10" xfId="0" applyFont="1" applyBorder="1" applyAlignment="1">
      <alignment vertical="center" wrapText="1"/>
    </xf>
    <xf numFmtId="0" fontId="7" fillId="3" borderId="10" xfId="0" applyFont="1" applyFill="1" applyBorder="1" applyAlignment="1">
      <alignment vertical="center" wrapText="1"/>
    </xf>
    <xf numFmtId="0" fontId="7" fillId="3" borderId="10" xfId="0" applyFont="1" applyFill="1" applyBorder="1" applyAlignment="1">
      <alignment horizontal="left" vertical="center" wrapText="1"/>
    </xf>
    <xf numFmtId="0" fontId="8" fillId="0" borderId="10" xfId="0" applyFont="1" applyBorder="1" applyAlignment="1">
      <alignment horizontal="left" vertical="center" wrapText="1"/>
    </xf>
    <xf numFmtId="0" fontId="7" fillId="0" borderId="10" xfId="0" applyFont="1" applyBorder="1" applyAlignment="1">
      <alignment vertical="center"/>
    </xf>
    <xf numFmtId="0" fontId="7" fillId="0" borderId="5" xfId="0" applyFont="1" applyBorder="1" applyAlignment="1">
      <alignment vertical="center" wrapText="1"/>
    </xf>
    <xf numFmtId="0" fontId="7" fillId="3" borderId="5" xfId="0" applyFont="1" applyFill="1" applyBorder="1" applyAlignment="1">
      <alignment vertical="center" wrapText="1"/>
    </xf>
    <xf numFmtId="0" fontId="7" fillId="0" borderId="5" xfId="0" applyFont="1" applyBorder="1" applyAlignment="1">
      <alignment horizontal="left" vertical="center"/>
    </xf>
    <xf numFmtId="0" fontId="7" fillId="0" borderId="9" xfId="0" applyFont="1" applyBorder="1" applyAlignment="1">
      <alignment horizontal="left" vertical="center"/>
    </xf>
    <xf numFmtId="0" fontId="7" fillId="6" borderId="9" xfId="0" applyFont="1" applyFill="1" applyBorder="1" applyAlignment="1">
      <alignment horizontal="left" vertical="center"/>
    </xf>
    <xf numFmtId="0" fontId="7" fillId="0" borderId="4" xfId="0" applyFont="1" applyBorder="1" applyAlignment="1">
      <alignment horizontal="left" vertical="center" wrapText="1"/>
    </xf>
    <xf numFmtId="0" fontId="7" fillId="6" borderId="4" xfId="0" applyFont="1" applyFill="1" applyBorder="1" applyAlignment="1">
      <alignment horizontal="left" vertical="center" wrapText="1"/>
    </xf>
    <xf numFmtId="0" fontId="17" fillId="8" borderId="2" xfId="0" applyFont="1" applyFill="1" applyBorder="1" applyAlignment="1">
      <alignment vertical="center"/>
    </xf>
    <xf numFmtId="0" fontId="7" fillId="8" borderId="2" xfId="0" applyFont="1" applyFill="1" applyBorder="1" applyAlignment="1">
      <alignment vertical="center" wrapText="1"/>
    </xf>
    <xf numFmtId="0" fontId="18" fillId="0" borderId="2" xfId="0" applyFont="1" applyBorder="1" applyAlignment="1">
      <alignment vertical="center" wrapText="1"/>
    </xf>
    <xf numFmtId="0" fontId="2" fillId="0" borderId="2" xfId="0" applyFont="1" applyBorder="1" applyAlignment="1">
      <alignment vertical="center" wrapText="1"/>
    </xf>
    <xf numFmtId="0" fontId="2" fillId="3" borderId="2" xfId="0" applyFont="1" applyFill="1" applyBorder="1" applyAlignment="1">
      <alignment vertical="center" wrapText="1"/>
    </xf>
    <xf numFmtId="0" fontId="2" fillId="5" borderId="2" xfId="0" applyFont="1" applyFill="1" applyBorder="1" applyAlignment="1">
      <alignment vertical="center" wrapText="1"/>
    </xf>
    <xf numFmtId="0" fontId="2" fillId="0" borderId="2" xfId="0" applyFont="1" applyBorder="1" applyAlignment="1">
      <alignment horizontal="left" vertical="center" wrapText="1"/>
    </xf>
    <xf numFmtId="0" fontId="2" fillId="3" borderId="2" xfId="0" applyFont="1" applyFill="1" applyBorder="1" applyAlignment="1">
      <alignment horizontal="left" vertical="center" wrapText="1"/>
    </xf>
    <xf numFmtId="0" fontId="1" fillId="0" borderId="0" xfId="0" applyFont="1" applyAlignment="1">
      <alignment horizontal="left" vertical="center" wrapText="1"/>
    </xf>
    <xf numFmtId="16" fontId="14" fillId="0" borderId="0" xfId="0" applyNumberFormat="1" applyFont="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9" fillId="0" borderId="14" xfId="0" applyFont="1" applyBorder="1" applyAlignment="1">
      <alignment horizontal="left" vertical="center" wrapText="1"/>
    </xf>
    <xf numFmtId="0" fontId="19" fillId="9" borderId="14"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19" fillId="0" borderId="10" xfId="0" applyFont="1" applyBorder="1" applyAlignment="1">
      <alignment horizontal="left" vertical="center" wrapText="1"/>
    </xf>
    <xf numFmtId="0" fontId="7" fillId="6" borderId="14" xfId="0" applyFont="1" applyFill="1" applyBorder="1" applyAlignment="1">
      <alignment horizontal="left" vertical="center" wrapText="1"/>
    </xf>
    <xf numFmtId="0" fontId="19" fillId="0" borderId="16" xfId="0" applyFont="1" applyBorder="1" applyAlignment="1">
      <alignment horizontal="left" vertical="center" wrapText="1"/>
    </xf>
    <xf numFmtId="0" fontId="0" fillId="0" borderId="0" xfId="0" applyAlignment="1">
      <alignment horizontal="left" vertical="center"/>
    </xf>
    <xf numFmtId="0" fontId="13" fillId="0" borderId="2" xfId="0" applyFont="1" applyBorder="1" applyAlignment="1">
      <alignment horizontal="left" vertical="center" wrapText="1"/>
    </xf>
    <xf numFmtId="0" fontId="19" fillId="9" borderId="10" xfId="0" applyFont="1" applyFill="1" applyBorder="1" applyAlignment="1">
      <alignment horizontal="left" vertical="center" wrapText="1"/>
    </xf>
    <xf numFmtId="0" fontId="20" fillId="0" borderId="0" xfId="0" applyFont="1" applyAlignment="1">
      <alignment horizontal="left" vertical="center" wrapText="1"/>
    </xf>
    <xf numFmtId="0" fontId="19" fillId="6" borderId="10" xfId="0" applyFont="1" applyFill="1" applyBorder="1" applyAlignment="1">
      <alignment horizontal="left" vertical="center" wrapText="1"/>
    </xf>
    <xf numFmtId="0" fontId="22" fillId="0" borderId="10" xfId="0" applyFont="1" applyBorder="1" applyAlignment="1">
      <alignment horizontal="left" vertical="center" wrapText="1"/>
    </xf>
    <xf numFmtId="0" fontId="19" fillId="9" borderId="17" xfId="0" applyFont="1" applyFill="1" applyBorder="1" applyAlignment="1">
      <alignment horizontal="left" vertical="center" wrapText="1"/>
    </xf>
    <xf numFmtId="0" fontId="25" fillId="0" borderId="2" xfId="0" applyFont="1" applyBorder="1" applyAlignment="1">
      <alignment vertical="center" wrapText="1"/>
    </xf>
    <xf numFmtId="0" fontId="25" fillId="3" borderId="2" xfId="0" applyFont="1" applyFill="1" applyBorder="1" applyAlignment="1">
      <alignment horizontal="left" vertical="center" wrapText="1"/>
    </xf>
    <xf numFmtId="0" fontId="25" fillId="3" borderId="2" xfId="0" applyFont="1" applyFill="1" applyBorder="1" applyAlignment="1">
      <alignment vertical="center" wrapText="1"/>
    </xf>
    <xf numFmtId="0" fontId="25" fillId="3" borderId="11" xfId="0" applyFont="1" applyFill="1" applyBorder="1" applyAlignment="1">
      <alignment vertical="center"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College/Kredith&#225;l&#243;k/&#218;j%20BA%202020,%202022/Anglisztika_BA%20tantargyleiras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2024_angoltan&#225;ri_tantargyleirasok-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wnloads/2024_angoltan&#225;ri_tant&#225;rgyle&#237;r&#225;so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User\AppData\Local\Temp\tantargyleir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refreshError="1"/>
      <sheetData sheetId="1"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9" zoomScale="120" zoomScaleNormal="120" workbookViewId="0">
      <selection activeCell="C1" sqref="C1"/>
    </sheetView>
  </sheetViews>
  <sheetFormatPr defaultColWidth="9.140625" defaultRowHeight="14.25" x14ac:dyDescent="0.2"/>
  <cols>
    <col min="1" max="1" width="29.42578125" style="5" customWidth="1"/>
    <col min="2" max="2" width="25.28515625" style="5" customWidth="1"/>
    <col min="3" max="3" width="40.42578125" style="5" bestFit="1" customWidth="1"/>
    <col min="4" max="4" width="43.42578125" style="5" customWidth="1"/>
    <col min="5" max="5" width="20.7109375" style="5" customWidth="1"/>
    <col min="6" max="16384" width="9.140625" style="5"/>
  </cols>
  <sheetData>
    <row r="1" spans="1:5" ht="15" x14ac:dyDescent="0.25">
      <c r="A1" s="13" t="s">
        <v>0</v>
      </c>
    </row>
    <row r="2" spans="1:5" x14ac:dyDescent="0.2">
      <c r="B2" s="6"/>
    </row>
    <row r="3" spans="1:5" s="29" customFormat="1" ht="14.1" customHeight="1" x14ac:dyDescent="0.2">
      <c r="A3" s="96" t="s">
        <v>1</v>
      </c>
      <c r="B3" s="97"/>
      <c r="C3" s="97"/>
      <c r="D3" s="97"/>
      <c r="E3" s="97"/>
    </row>
    <row r="4" spans="1:5" s="29" customFormat="1" x14ac:dyDescent="0.2"/>
    <row r="5" spans="1:5" s="29" customFormat="1" ht="33.950000000000003" customHeight="1" x14ac:dyDescent="0.2">
      <c r="A5" s="24" t="s">
        <v>2</v>
      </c>
      <c r="B5" s="104" t="s">
        <v>3</v>
      </c>
      <c r="C5" s="105"/>
      <c r="D5" s="105"/>
      <c r="E5" s="106"/>
    </row>
    <row r="6" spans="1:5" s="29" customFormat="1" ht="30" x14ac:dyDescent="0.2">
      <c r="A6" s="24" t="s">
        <v>4</v>
      </c>
      <c r="B6" s="99" t="s">
        <v>5</v>
      </c>
      <c r="C6" s="99"/>
      <c r="D6" s="99"/>
      <c r="E6" s="99"/>
    </row>
    <row r="7" spans="1:5" ht="15" x14ac:dyDescent="0.2">
      <c r="A7" s="9"/>
      <c r="B7" s="10" t="s">
        <v>6</v>
      </c>
      <c r="C7" s="15" t="s">
        <v>7</v>
      </c>
      <c r="D7" s="22"/>
      <c r="E7" s="22"/>
    </row>
    <row r="8" spans="1:5" x14ac:dyDescent="0.2">
      <c r="B8" s="11" t="s">
        <v>8</v>
      </c>
      <c r="C8" s="16" t="s">
        <v>9</v>
      </c>
      <c r="D8" s="12"/>
      <c r="E8" s="12"/>
    </row>
    <row r="9" spans="1:5" x14ac:dyDescent="0.2">
      <c r="A9" s="7"/>
      <c r="B9" s="7" t="s">
        <v>10</v>
      </c>
      <c r="C9" s="16" t="s">
        <v>11</v>
      </c>
      <c r="D9" s="12"/>
      <c r="E9" s="12"/>
    </row>
    <row r="10" spans="1:5" x14ac:dyDescent="0.2">
      <c r="A10" s="7"/>
      <c r="B10" s="7" t="s">
        <v>12</v>
      </c>
      <c r="C10" s="16" t="s">
        <v>13</v>
      </c>
      <c r="D10" s="12"/>
      <c r="E10" s="12"/>
    </row>
    <row r="11" spans="1:5" x14ac:dyDescent="0.2">
      <c r="A11" s="7"/>
      <c r="B11" s="7" t="s">
        <v>14</v>
      </c>
      <c r="C11" s="16" t="s">
        <v>15</v>
      </c>
      <c r="D11" s="12"/>
      <c r="E11" s="12"/>
    </row>
    <row r="12" spans="1:5" ht="42.75" x14ac:dyDescent="0.2">
      <c r="A12" s="21" t="s">
        <v>16</v>
      </c>
      <c r="B12" s="7" t="s">
        <v>17</v>
      </c>
      <c r="C12" s="25" t="s">
        <v>18</v>
      </c>
      <c r="D12" s="26" t="s">
        <v>19</v>
      </c>
      <c r="E12" s="14" t="s">
        <v>20</v>
      </c>
    </row>
    <row r="13" spans="1:5" ht="28.5" x14ac:dyDescent="0.2">
      <c r="A13" s="7"/>
      <c r="B13" s="8" t="s">
        <v>21</v>
      </c>
      <c r="C13" s="100" t="s">
        <v>22</v>
      </c>
      <c r="D13" s="101"/>
      <c r="E13" s="14" t="s">
        <v>20</v>
      </c>
    </row>
    <row r="14" spans="1:5" x14ac:dyDescent="0.2">
      <c r="A14" s="7"/>
      <c r="B14" s="7" t="s">
        <v>23</v>
      </c>
      <c r="C14" s="27" t="s">
        <v>24</v>
      </c>
      <c r="D14" s="28"/>
      <c r="E14" s="14" t="s">
        <v>20</v>
      </c>
    </row>
    <row r="15" spans="1:5" ht="42.75" x14ac:dyDescent="0.2">
      <c r="A15" s="17" t="s">
        <v>25</v>
      </c>
      <c r="B15" s="18" t="s">
        <v>9</v>
      </c>
      <c r="C15" s="17" t="s">
        <v>26</v>
      </c>
      <c r="D15" s="19" t="s">
        <v>27</v>
      </c>
      <c r="E15" s="14" t="s">
        <v>20</v>
      </c>
    </row>
    <row r="16" spans="1:5" ht="28.5" x14ac:dyDescent="0.2">
      <c r="A16" s="18"/>
      <c r="B16" s="19" t="s">
        <v>28</v>
      </c>
      <c r="C16" s="102" t="s">
        <v>29</v>
      </c>
      <c r="D16" s="103"/>
      <c r="E16" s="14" t="s">
        <v>20</v>
      </c>
    </row>
    <row r="17" spans="1:5" x14ac:dyDescent="0.2">
      <c r="A17" s="18"/>
      <c r="B17" s="18" t="s">
        <v>15</v>
      </c>
      <c r="C17" s="18" t="s">
        <v>30</v>
      </c>
      <c r="D17" s="20"/>
      <c r="E17" s="14" t="s">
        <v>20</v>
      </c>
    </row>
    <row r="20" spans="1:5" ht="45" customHeight="1" x14ac:dyDescent="0.2">
      <c r="C20" s="98" t="s">
        <v>31</v>
      </c>
      <c r="D20" s="98"/>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tabSelected="1" zoomScale="80" zoomScaleNormal="80" zoomScaleSheetLayoutView="40" zoomScalePageLayoutView="40" workbookViewId="0">
      <pane ySplit="3" topLeftCell="A54" activePane="bottomLeft" state="frozen"/>
      <selection pane="bottomLeft" activeCell="A54" sqref="A54"/>
    </sheetView>
  </sheetViews>
  <sheetFormatPr defaultColWidth="32.7109375" defaultRowHeight="33.75" customHeight="1" x14ac:dyDescent="0.25"/>
  <cols>
    <col min="1" max="1" width="13.140625" style="1" customWidth="1"/>
    <col min="2" max="2" width="23.42578125" style="1" customWidth="1"/>
    <col min="3" max="3" width="24.140625" style="1" customWidth="1"/>
    <col min="4" max="4" width="51.28515625" style="1" customWidth="1"/>
    <col min="5" max="5" width="52" style="1" customWidth="1"/>
    <col min="6" max="6" width="78.7109375" style="1" customWidth="1"/>
    <col min="7" max="7" width="78" style="1" customWidth="1"/>
    <col min="8" max="8" width="19.42578125" style="1" customWidth="1"/>
    <col min="9" max="9" width="20.42578125" style="1" customWidth="1"/>
    <col min="10" max="10" width="26.28515625" style="1" customWidth="1"/>
    <col min="11" max="11" width="28.140625" style="1" customWidth="1"/>
    <col min="12" max="12" width="69.42578125" style="1" customWidth="1"/>
    <col min="13" max="16384" width="32.7109375" style="2"/>
  </cols>
  <sheetData>
    <row r="1" spans="1:12" ht="26.25" x14ac:dyDescent="0.25">
      <c r="A1" s="108" t="s">
        <v>32</v>
      </c>
      <c r="B1" s="108"/>
      <c r="C1" s="108"/>
      <c r="D1" s="109"/>
      <c r="E1" s="86"/>
      <c r="F1" s="73"/>
      <c r="G1" s="73"/>
      <c r="H1" s="73"/>
      <c r="I1" s="73"/>
      <c r="J1" s="73"/>
      <c r="K1" s="73"/>
      <c r="L1" s="74"/>
    </row>
    <row r="2" spans="1:12" s="4" customFormat="1" ht="20.25" x14ac:dyDescent="0.25">
      <c r="A2" s="75">
        <v>1</v>
      </c>
      <c r="B2" s="76">
        <v>2</v>
      </c>
      <c r="C2" s="76"/>
      <c r="D2" s="107">
        <v>3</v>
      </c>
      <c r="E2" s="107"/>
      <c r="F2" s="107">
        <v>4</v>
      </c>
      <c r="G2" s="107"/>
      <c r="H2" s="107">
        <v>5</v>
      </c>
      <c r="I2" s="107"/>
      <c r="J2" s="107">
        <v>6</v>
      </c>
      <c r="K2" s="107"/>
      <c r="L2" s="75">
        <v>7</v>
      </c>
    </row>
    <row r="3" spans="1:12" s="23" customFormat="1" ht="47.25" x14ac:dyDescent="0.25">
      <c r="A3" s="77" t="s">
        <v>33</v>
      </c>
      <c r="B3" s="78" t="s">
        <v>34</v>
      </c>
      <c r="C3" s="78" t="s">
        <v>35</v>
      </c>
      <c r="D3" s="78" t="s">
        <v>36</v>
      </c>
      <c r="E3" s="78" t="s">
        <v>37</v>
      </c>
      <c r="F3" s="77" t="s">
        <v>38</v>
      </c>
      <c r="G3" s="77" t="s">
        <v>39</v>
      </c>
      <c r="H3" s="77" t="s">
        <v>40</v>
      </c>
      <c r="I3" s="77" t="s">
        <v>41</v>
      </c>
      <c r="J3" s="77" t="s">
        <v>42</v>
      </c>
      <c r="K3" s="77" t="s">
        <v>43</v>
      </c>
      <c r="L3" s="77" t="s">
        <v>44</v>
      </c>
    </row>
    <row r="4" spans="1:12" s="23" customFormat="1" ht="299.25" x14ac:dyDescent="0.25">
      <c r="A4" s="71" t="s">
        <v>45</v>
      </c>
      <c r="B4" s="71" t="s">
        <v>46</v>
      </c>
      <c r="C4" s="72" t="s">
        <v>47</v>
      </c>
      <c r="D4" s="71" t="s">
        <v>48</v>
      </c>
      <c r="E4" s="72" t="s">
        <v>49</v>
      </c>
      <c r="F4" s="71" t="s">
        <v>50</v>
      </c>
      <c r="G4" s="72" t="s">
        <v>51</v>
      </c>
      <c r="H4" s="71" t="s">
        <v>12</v>
      </c>
      <c r="I4" s="72" t="str">
        <f>IF(ISBLANK(H4),"",VLOOKUP(H4,[1]Útmutató!$B$8:$C$11,2,FALSE))</f>
        <v>signature with qualification</v>
      </c>
      <c r="J4" s="71" t="s">
        <v>52</v>
      </c>
      <c r="K4" s="72" t="s">
        <v>53</v>
      </c>
      <c r="L4" s="71" t="s">
        <v>54</v>
      </c>
    </row>
    <row r="5" spans="1:12" s="23" customFormat="1" ht="409.5" x14ac:dyDescent="0.25">
      <c r="A5" s="71" t="s">
        <v>55</v>
      </c>
      <c r="B5" s="71" t="s">
        <v>56</v>
      </c>
      <c r="C5" s="72" t="s">
        <v>57</v>
      </c>
      <c r="D5" s="71" t="s">
        <v>58</v>
      </c>
      <c r="E5" s="72" t="s">
        <v>59</v>
      </c>
      <c r="F5" s="71" t="s">
        <v>60</v>
      </c>
      <c r="G5" s="72" t="s">
        <v>61</v>
      </c>
      <c r="H5" s="71" t="s">
        <v>8</v>
      </c>
      <c r="I5" s="72" t="str">
        <f>IF(ISBLANK(H5),"",VLOOKUP(H5,[1]Útmutató!$B$8:$C$11,2,FALSE))</f>
        <v>examination</v>
      </c>
      <c r="J5" s="71" t="s">
        <v>62</v>
      </c>
      <c r="K5" s="72" t="s">
        <v>63</v>
      </c>
      <c r="L5" s="71" t="s">
        <v>64</v>
      </c>
    </row>
    <row r="6" spans="1:12" s="23" customFormat="1" ht="356.25" x14ac:dyDescent="0.25">
      <c r="A6" s="71" t="s">
        <v>65</v>
      </c>
      <c r="B6" s="71" t="s">
        <v>66</v>
      </c>
      <c r="C6" s="72" t="s">
        <v>67</v>
      </c>
      <c r="D6" s="71" t="s">
        <v>68</v>
      </c>
      <c r="E6" s="72" t="s">
        <v>69</v>
      </c>
      <c r="F6" s="71" t="s">
        <v>70</v>
      </c>
      <c r="G6" s="72" t="s">
        <v>71</v>
      </c>
      <c r="H6" s="71" t="s">
        <v>12</v>
      </c>
      <c r="I6" s="72" t="str">
        <f>IF(ISBLANK(H6),"",VLOOKUP(H6,[1]Útmutató!$B$8:$C$11,2,FALSE))</f>
        <v>signature with qualification</v>
      </c>
      <c r="J6" s="71" t="s">
        <v>72</v>
      </c>
      <c r="K6" s="72" t="s">
        <v>73</v>
      </c>
      <c r="L6" s="71" t="s">
        <v>74</v>
      </c>
    </row>
    <row r="7" spans="1:12" s="23" customFormat="1" ht="327.75" x14ac:dyDescent="0.25">
      <c r="A7" s="71" t="s">
        <v>75</v>
      </c>
      <c r="B7" s="71" t="s">
        <v>76</v>
      </c>
      <c r="C7" s="72" t="s">
        <v>77</v>
      </c>
      <c r="D7" s="82" t="s">
        <v>78</v>
      </c>
      <c r="E7" s="87" t="s">
        <v>79</v>
      </c>
      <c r="F7" s="79" t="s">
        <v>80</v>
      </c>
      <c r="G7" s="80" t="s">
        <v>81</v>
      </c>
      <c r="H7" s="71" t="s">
        <v>12</v>
      </c>
      <c r="I7" s="72" t="s">
        <v>13</v>
      </c>
      <c r="J7" s="71" t="s">
        <v>82</v>
      </c>
      <c r="K7" s="72" t="s">
        <v>83</v>
      </c>
      <c r="L7" s="71" t="s">
        <v>84</v>
      </c>
    </row>
    <row r="8" spans="1:12" s="23" customFormat="1" ht="409.5" x14ac:dyDescent="0.25">
      <c r="A8" s="71" t="s">
        <v>85</v>
      </c>
      <c r="B8" s="71" t="s">
        <v>86</v>
      </c>
      <c r="C8" s="72" t="s">
        <v>87</v>
      </c>
      <c r="D8" s="71" t="s">
        <v>88</v>
      </c>
      <c r="E8" s="72" t="s">
        <v>89</v>
      </c>
      <c r="F8" s="71" t="s">
        <v>90</v>
      </c>
      <c r="G8" s="72" t="s">
        <v>91</v>
      </c>
      <c r="H8" s="71" t="s">
        <v>10</v>
      </c>
      <c r="I8" s="72" t="str">
        <f>IF(ISBLANK(H8),"",VLOOKUP(H8,[1]Útmutató!$B$8:$C$11,2,FALSE))</f>
        <v>term grade</v>
      </c>
      <c r="J8" s="71" t="s">
        <v>92</v>
      </c>
      <c r="K8" s="72" t="s">
        <v>93</v>
      </c>
      <c r="L8" s="71" t="s">
        <v>94</v>
      </c>
    </row>
    <row r="9" spans="1:12" s="23" customFormat="1" ht="409.5" x14ac:dyDescent="0.25">
      <c r="A9" s="71" t="s">
        <v>95</v>
      </c>
      <c r="B9" s="71" t="s">
        <v>96</v>
      </c>
      <c r="C9" s="72" t="s">
        <v>97</v>
      </c>
      <c r="D9" s="88" t="s">
        <v>98</v>
      </c>
      <c r="E9" s="72" t="s">
        <v>99</v>
      </c>
      <c r="F9" s="71" t="s">
        <v>100</v>
      </c>
      <c r="G9" s="72" t="s">
        <v>101</v>
      </c>
      <c r="H9" s="71" t="s">
        <v>8</v>
      </c>
      <c r="I9" s="72" t="str">
        <f>IF(ISBLANK(H9),"",VLOOKUP(H9,[1]Útmutató!$B$8:$C$11,2,FALSE))</f>
        <v>examination</v>
      </c>
      <c r="J9" s="71" t="s">
        <v>102</v>
      </c>
      <c r="K9" s="72" t="s">
        <v>103</v>
      </c>
      <c r="L9" s="71" t="s">
        <v>104</v>
      </c>
    </row>
    <row r="10" spans="1:12" s="23" customFormat="1" ht="142.5" x14ac:dyDescent="0.25">
      <c r="A10" s="71" t="s">
        <v>105</v>
      </c>
      <c r="B10" s="71" t="s">
        <v>106</v>
      </c>
      <c r="C10" s="72" t="s">
        <v>107</v>
      </c>
      <c r="D10" s="34" t="s">
        <v>108</v>
      </c>
      <c r="E10" s="81" t="s">
        <v>109</v>
      </c>
      <c r="F10" s="82" t="s">
        <v>110</v>
      </c>
      <c r="G10" s="83" t="s">
        <v>111</v>
      </c>
      <c r="H10" s="34" t="s">
        <v>12</v>
      </c>
      <c r="I10" s="35" t="s">
        <v>13</v>
      </c>
      <c r="J10" s="34" t="s">
        <v>112</v>
      </c>
      <c r="K10" s="35" t="s">
        <v>113</v>
      </c>
      <c r="L10" s="34" t="s">
        <v>114</v>
      </c>
    </row>
    <row r="11" spans="1:12" s="23" customFormat="1" ht="185.25" x14ac:dyDescent="0.25">
      <c r="A11" s="71" t="s">
        <v>115</v>
      </c>
      <c r="B11" s="71" t="s">
        <v>116</v>
      </c>
      <c r="C11" s="72" t="s">
        <v>117</v>
      </c>
      <c r="D11" s="34" t="s">
        <v>118</v>
      </c>
      <c r="E11" s="35" t="s">
        <v>119</v>
      </c>
      <c r="F11" s="84" t="s">
        <v>120</v>
      </c>
      <c r="G11" s="35" t="s">
        <v>121</v>
      </c>
      <c r="H11" s="34" t="s">
        <v>10</v>
      </c>
      <c r="I11" s="35" t="s">
        <v>11</v>
      </c>
      <c r="J11" s="34" t="s">
        <v>122</v>
      </c>
      <c r="K11" s="35" t="s">
        <v>123</v>
      </c>
      <c r="L11" s="34" t="s">
        <v>124</v>
      </c>
    </row>
    <row r="12" spans="1:12" s="23" customFormat="1" ht="171" x14ac:dyDescent="0.25">
      <c r="A12" s="71" t="s">
        <v>125</v>
      </c>
      <c r="B12" s="71" t="s">
        <v>126</v>
      </c>
      <c r="C12" s="72" t="s">
        <v>127</v>
      </c>
      <c r="D12" s="34" t="s">
        <v>128</v>
      </c>
      <c r="E12" s="72" t="s">
        <v>129</v>
      </c>
      <c r="F12" s="71" t="s">
        <v>130</v>
      </c>
      <c r="G12" s="72" t="s">
        <v>131</v>
      </c>
      <c r="H12" s="34" t="s">
        <v>10</v>
      </c>
      <c r="I12" s="35" t="s">
        <v>11</v>
      </c>
      <c r="J12" s="71" t="s">
        <v>132</v>
      </c>
      <c r="K12" s="72" t="s">
        <v>133</v>
      </c>
      <c r="L12" s="34" t="s">
        <v>134</v>
      </c>
    </row>
    <row r="13" spans="1:12" s="23" customFormat="1" ht="342" x14ac:dyDescent="0.25">
      <c r="A13" s="71" t="s">
        <v>135</v>
      </c>
      <c r="B13" s="71" t="s">
        <v>136</v>
      </c>
      <c r="C13" s="72" t="s">
        <v>137</v>
      </c>
      <c r="D13" s="71" t="s">
        <v>138</v>
      </c>
      <c r="E13" s="72" t="s">
        <v>139</v>
      </c>
      <c r="F13" s="71" t="s">
        <v>140</v>
      </c>
      <c r="G13" s="72" t="s">
        <v>141</v>
      </c>
      <c r="H13" s="71" t="s">
        <v>12</v>
      </c>
      <c r="I13" s="72" t="str">
        <f>IF(ISBLANK(H13),"",VLOOKUP(H13,[1]Útmutató!$B$8:$C$11,2,FALSE))</f>
        <v>signature with qualification</v>
      </c>
      <c r="J13" s="71" t="s">
        <v>82</v>
      </c>
      <c r="K13" s="72" t="s">
        <v>142</v>
      </c>
      <c r="L13" s="71" t="s">
        <v>84</v>
      </c>
    </row>
    <row r="14" spans="1:12" s="23" customFormat="1" ht="299.25" x14ac:dyDescent="0.25">
      <c r="A14" s="71" t="s">
        <v>143</v>
      </c>
      <c r="B14" s="71" t="s">
        <v>144</v>
      </c>
      <c r="C14" s="72" t="s">
        <v>145</v>
      </c>
      <c r="D14" s="48" t="s">
        <v>146</v>
      </c>
      <c r="E14" s="35" t="s">
        <v>147</v>
      </c>
      <c r="F14" s="48" t="s">
        <v>148</v>
      </c>
      <c r="G14" s="39" t="s">
        <v>149</v>
      </c>
      <c r="H14" s="34" t="s">
        <v>10</v>
      </c>
      <c r="I14" s="35" t="s">
        <v>11</v>
      </c>
      <c r="J14" s="34" t="s">
        <v>150</v>
      </c>
      <c r="K14" s="35" t="s">
        <v>151</v>
      </c>
      <c r="L14" s="34" t="s">
        <v>152</v>
      </c>
    </row>
    <row r="15" spans="1:12" s="23" customFormat="1" ht="228" x14ac:dyDescent="0.25">
      <c r="A15" s="71" t="s">
        <v>153</v>
      </c>
      <c r="B15" s="71" t="s">
        <v>154</v>
      </c>
      <c r="C15" s="72" t="s">
        <v>155</v>
      </c>
      <c r="D15" s="34" t="s">
        <v>156</v>
      </c>
      <c r="E15" s="35" t="s">
        <v>157</v>
      </c>
      <c r="F15" s="34" t="s">
        <v>158</v>
      </c>
      <c r="G15" s="89" t="s">
        <v>159</v>
      </c>
      <c r="H15" s="34" t="s">
        <v>10</v>
      </c>
      <c r="I15" s="72" t="str">
        <f>IF(ISBLANK(H15),"",VLOOKUP(H15,[1]Útmutató!$B$8:$C$11,2,FALSE))</f>
        <v>term grade</v>
      </c>
      <c r="J15" s="34" t="s">
        <v>160</v>
      </c>
      <c r="K15" s="35" t="s">
        <v>161</v>
      </c>
      <c r="L15" s="34" t="s">
        <v>162</v>
      </c>
    </row>
    <row r="16" spans="1:12" s="23" customFormat="1" ht="213.75" x14ac:dyDescent="0.25">
      <c r="A16" s="71" t="s">
        <v>163</v>
      </c>
      <c r="B16" s="71" t="s">
        <v>164</v>
      </c>
      <c r="C16" s="72" t="s">
        <v>165</v>
      </c>
      <c r="D16" s="71" t="s">
        <v>166</v>
      </c>
      <c r="E16" s="72" t="s">
        <v>167</v>
      </c>
      <c r="F16" s="71" t="s">
        <v>168</v>
      </c>
      <c r="G16" s="72" t="s">
        <v>169</v>
      </c>
      <c r="H16" s="71" t="s">
        <v>12</v>
      </c>
      <c r="I16" s="72" t="str">
        <f>IF(ISBLANK(H16),"",VLOOKUP(H16,[1]Útmutató!$B$8:$C$11,2,FALSE))</f>
        <v>signature with qualification</v>
      </c>
      <c r="J16" s="71" t="s">
        <v>170</v>
      </c>
      <c r="K16" s="72" t="s">
        <v>171</v>
      </c>
      <c r="L16" s="71" t="s">
        <v>172</v>
      </c>
    </row>
    <row r="17" spans="1:12" s="23" customFormat="1" ht="199.5" x14ac:dyDescent="0.25">
      <c r="A17" s="71" t="s">
        <v>173</v>
      </c>
      <c r="B17" s="71" t="s">
        <v>174</v>
      </c>
      <c r="C17" s="72" t="s">
        <v>175</v>
      </c>
      <c r="D17" s="34" t="s">
        <v>176</v>
      </c>
      <c r="E17" s="35" t="s">
        <v>177</v>
      </c>
      <c r="F17" s="34" t="s">
        <v>178</v>
      </c>
      <c r="G17" s="35" t="s">
        <v>179</v>
      </c>
      <c r="H17" s="34" t="s">
        <v>180</v>
      </c>
      <c r="I17" s="72" t="str">
        <f>IF(ISBLANK(H17),"",VLOOKUP(H17,[1]Útmutató!$B$8:$C$11,2,FALSE))</f>
        <v>term grade</v>
      </c>
      <c r="J17" s="34" t="s">
        <v>181</v>
      </c>
      <c r="K17" s="35" t="s">
        <v>182</v>
      </c>
      <c r="L17" s="34" t="s">
        <v>183</v>
      </c>
    </row>
    <row r="18" spans="1:12" s="23" customFormat="1" ht="256.5" x14ac:dyDescent="0.25">
      <c r="A18" s="71" t="s">
        <v>184</v>
      </c>
      <c r="B18" s="71" t="s">
        <v>185</v>
      </c>
      <c r="C18" s="72" t="s">
        <v>186</v>
      </c>
      <c r="D18" s="90" t="s">
        <v>187</v>
      </c>
      <c r="E18" s="91" t="s">
        <v>188</v>
      </c>
      <c r="F18" s="82" t="s">
        <v>189</v>
      </c>
      <c r="G18" s="80" t="s">
        <v>190</v>
      </c>
      <c r="H18" s="71" t="s">
        <v>10</v>
      </c>
      <c r="I18" s="72" t="s">
        <v>11</v>
      </c>
      <c r="J18" s="71" t="s">
        <v>191</v>
      </c>
      <c r="K18" s="72" t="s">
        <v>192</v>
      </c>
      <c r="L18" s="71" t="s">
        <v>193</v>
      </c>
    </row>
    <row r="19" spans="1:12" s="23" customFormat="1" ht="242.25" x14ac:dyDescent="0.25">
      <c r="A19" s="71" t="s">
        <v>194</v>
      </c>
      <c r="B19" s="71" t="s">
        <v>195</v>
      </c>
      <c r="C19" s="72" t="s">
        <v>196</v>
      </c>
      <c r="D19" s="71" t="s">
        <v>197</v>
      </c>
      <c r="E19" s="72" t="s">
        <v>198</v>
      </c>
      <c r="F19" s="71" t="s">
        <v>199</v>
      </c>
      <c r="G19" s="72" t="s">
        <v>200</v>
      </c>
      <c r="H19" s="71" t="s">
        <v>10</v>
      </c>
      <c r="I19" s="72" t="str">
        <f>IF(ISBLANK(H19),"",VLOOKUP(H19,[1]Útmutató!$B$8:$C$11,2,FALSE))</f>
        <v>term grade</v>
      </c>
      <c r="J19" s="71" t="s">
        <v>201</v>
      </c>
      <c r="K19" s="72" t="s">
        <v>202</v>
      </c>
      <c r="L19" s="71" t="s">
        <v>203</v>
      </c>
    </row>
    <row r="20" spans="1:12" s="23" customFormat="1" ht="356.25" x14ac:dyDescent="0.25">
      <c r="A20" s="71" t="s">
        <v>204</v>
      </c>
      <c r="B20" s="71" t="s">
        <v>205</v>
      </c>
      <c r="C20" s="72" t="s">
        <v>206</v>
      </c>
      <c r="D20" s="71" t="s">
        <v>207</v>
      </c>
      <c r="E20" s="72" t="s">
        <v>208</v>
      </c>
      <c r="F20" s="71" t="s">
        <v>209</v>
      </c>
      <c r="G20" s="72" t="s">
        <v>210</v>
      </c>
      <c r="H20" s="85" t="s">
        <v>211</v>
      </c>
      <c r="I20" s="72" t="s">
        <v>11</v>
      </c>
      <c r="J20" s="85" t="s">
        <v>212</v>
      </c>
      <c r="K20" s="72" t="s">
        <v>213</v>
      </c>
      <c r="L20" s="71" t="s">
        <v>214</v>
      </c>
    </row>
    <row r="21" spans="1:12" s="23" customFormat="1" ht="327.75" x14ac:dyDescent="0.25">
      <c r="A21" s="71" t="s">
        <v>215</v>
      </c>
      <c r="B21" s="71" t="s">
        <v>216</v>
      </c>
      <c r="C21" s="72" t="s">
        <v>217</v>
      </c>
      <c r="D21" s="71" t="s">
        <v>218</v>
      </c>
      <c r="E21" s="72" t="s">
        <v>219</v>
      </c>
      <c r="F21" s="71" t="s">
        <v>220</v>
      </c>
      <c r="G21" s="72" t="s">
        <v>221</v>
      </c>
      <c r="H21" s="71" t="s">
        <v>10</v>
      </c>
      <c r="I21" s="72" t="str">
        <f>IF(ISBLANK(H21),"",VLOOKUP(H21,[1]Útmutató!$B$8:$C$11,2,FALSE))</f>
        <v>term grade</v>
      </c>
      <c r="J21" s="71" t="s">
        <v>222</v>
      </c>
      <c r="K21" s="72" t="s">
        <v>223</v>
      </c>
      <c r="L21" s="71" t="s">
        <v>224</v>
      </c>
    </row>
    <row r="22" spans="1:12" ht="285" x14ac:dyDescent="0.25">
      <c r="A22" s="31" t="s">
        <v>225</v>
      </c>
      <c r="B22" s="31" t="s">
        <v>226</v>
      </c>
      <c r="C22" s="30" t="s">
        <v>227</v>
      </c>
      <c r="D22" s="31" t="s">
        <v>228</v>
      </c>
      <c r="E22" s="30" t="s">
        <v>229</v>
      </c>
      <c r="F22" s="31" t="s">
        <v>230</v>
      </c>
      <c r="G22" s="30" t="s">
        <v>231</v>
      </c>
      <c r="H22" s="31" t="s">
        <v>10</v>
      </c>
      <c r="I22" s="30" t="s">
        <v>11</v>
      </c>
      <c r="J22" s="40" t="s">
        <v>232</v>
      </c>
      <c r="K22" s="30" t="s">
        <v>233</v>
      </c>
      <c r="L22" s="31" t="s">
        <v>234</v>
      </c>
    </row>
    <row r="23" spans="1:12" ht="256.5" x14ac:dyDescent="0.25">
      <c r="A23" s="31" t="s">
        <v>235</v>
      </c>
      <c r="B23" s="31" t="s">
        <v>236</v>
      </c>
      <c r="C23" s="30" t="s">
        <v>237</v>
      </c>
      <c r="D23" s="31" t="s">
        <v>238</v>
      </c>
      <c r="E23" s="30" t="s">
        <v>239</v>
      </c>
      <c r="F23" s="31" t="s">
        <v>230</v>
      </c>
      <c r="G23" s="30" t="s">
        <v>231</v>
      </c>
      <c r="H23" s="31" t="s">
        <v>10</v>
      </c>
      <c r="I23" s="30" t="s">
        <v>11</v>
      </c>
      <c r="J23" s="40" t="s">
        <v>232</v>
      </c>
      <c r="K23" s="30" t="s">
        <v>233</v>
      </c>
      <c r="L23" s="31" t="s">
        <v>240</v>
      </c>
    </row>
    <row r="24" spans="1:12" ht="199.5" x14ac:dyDescent="0.25">
      <c r="A24" s="31" t="s">
        <v>241</v>
      </c>
      <c r="B24" s="31" t="s">
        <v>242</v>
      </c>
      <c r="C24" s="30" t="s">
        <v>243</v>
      </c>
      <c r="D24" s="31" t="s">
        <v>244</v>
      </c>
      <c r="E24" s="30" t="s">
        <v>245</v>
      </c>
      <c r="F24" s="31" t="s">
        <v>230</v>
      </c>
      <c r="G24" s="30" t="s">
        <v>231</v>
      </c>
      <c r="H24" s="31" t="s">
        <v>10</v>
      </c>
      <c r="I24" s="30" t="s">
        <v>11</v>
      </c>
      <c r="J24" s="40" t="s">
        <v>246</v>
      </c>
      <c r="K24" s="30" t="s">
        <v>246</v>
      </c>
      <c r="L24" s="31" t="s">
        <v>247</v>
      </c>
    </row>
    <row r="25" spans="1:12" ht="285" x14ac:dyDescent="0.25">
      <c r="A25" s="31" t="s">
        <v>601</v>
      </c>
      <c r="B25" s="31" t="s">
        <v>248</v>
      </c>
      <c r="C25" s="30" t="s">
        <v>249</v>
      </c>
      <c r="D25" s="31" t="s">
        <v>228</v>
      </c>
      <c r="E25" s="30" t="s">
        <v>229</v>
      </c>
      <c r="F25" s="31" t="s">
        <v>230</v>
      </c>
      <c r="G25" s="30" t="s">
        <v>231</v>
      </c>
      <c r="H25" s="31" t="s">
        <v>10</v>
      </c>
      <c r="I25" s="30" t="s">
        <v>11</v>
      </c>
      <c r="J25" s="40" t="s">
        <v>232</v>
      </c>
      <c r="K25" s="30" t="s">
        <v>233</v>
      </c>
      <c r="L25" s="31" t="s">
        <v>234</v>
      </c>
    </row>
    <row r="26" spans="1:12" ht="256.5" x14ac:dyDescent="0.25">
      <c r="A26" s="31" t="s">
        <v>602</v>
      </c>
      <c r="B26" s="31" t="s">
        <v>250</v>
      </c>
      <c r="C26" s="30" t="s">
        <v>251</v>
      </c>
      <c r="D26" s="31" t="s">
        <v>238</v>
      </c>
      <c r="E26" s="30" t="s">
        <v>239</v>
      </c>
      <c r="F26" s="31" t="s">
        <v>230</v>
      </c>
      <c r="G26" s="30" t="s">
        <v>231</v>
      </c>
      <c r="H26" s="31" t="s">
        <v>10</v>
      </c>
      <c r="I26" s="30" t="s">
        <v>11</v>
      </c>
      <c r="J26" s="40" t="s">
        <v>232</v>
      </c>
      <c r="K26" s="30" t="s">
        <v>233</v>
      </c>
      <c r="L26" s="31" t="s">
        <v>240</v>
      </c>
    </row>
    <row r="27" spans="1:12" ht="213.75" x14ac:dyDescent="0.25">
      <c r="A27" s="31" t="s">
        <v>603</v>
      </c>
      <c r="B27" s="31" t="s">
        <v>252</v>
      </c>
      <c r="C27" s="30" t="s">
        <v>253</v>
      </c>
      <c r="D27" s="31" t="s">
        <v>254</v>
      </c>
      <c r="E27" s="30" t="s">
        <v>245</v>
      </c>
      <c r="F27" s="31" t="s">
        <v>230</v>
      </c>
      <c r="G27" s="30" t="s">
        <v>231</v>
      </c>
      <c r="H27" s="31" t="s">
        <v>10</v>
      </c>
      <c r="I27" s="30" t="s">
        <v>11</v>
      </c>
      <c r="J27" s="40" t="s">
        <v>246</v>
      </c>
      <c r="K27" s="30" t="s">
        <v>246</v>
      </c>
      <c r="L27" s="31" t="s">
        <v>247</v>
      </c>
    </row>
    <row r="28" spans="1:12" ht="228" x14ac:dyDescent="0.25">
      <c r="A28" s="31" t="s">
        <v>604</v>
      </c>
      <c r="B28" s="31" t="s">
        <v>255</v>
      </c>
      <c r="C28" s="30" t="s">
        <v>256</v>
      </c>
      <c r="D28" s="31" t="s">
        <v>257</v>
      </c>
      <c r="E28" s="30" t="s">
        <v>258</v>
      </c>
      <c r="F28" s="31" t="s">
        <v>259</v>
      </c>
      <c r="G28" s="30" t="s">
        <v>260</v>
      </c>
      <c r="H28" s="31" t="s">
        <v>8</v>
      </c>
      <c r="I28" s="30" t="s">
        <v>9</v>
      </c>
      <c r="J28" s="40" t="s">
        <v>261</v>
      </c>
      <c r="K28" s="30" t="s">
        <v>262</v>
      </c>
      <c r="L28" s="31" t="s">
        <v>263</v>
      </c>
    </row>
    <row r="29" spans="1:12" ht="384.75" x14ac:dyDescent="0.25">
      <c r="A29" s="31" t="s">
        <v>605</v>
      </c>
      <c r="B29" s="31" t="s">
        <v>264</v>
      </c>
      <c r="C29" s="30" t="s">
        <v>265</v>
      </c>
      <c r="D29" s="31" t="s">
        <v>266</v>
      </c>
      <c r="E29" s="30" t="s">
        <v>267</v>
      </c>
      <c r="F29" s="31" t="s">
        <v>268</v>
      </c>
      <c r="G29" s="30" t="s">
        <v>269</v>
      </c>
      <c r="H29" s="31" t="s">
        <v>8</v>
      </c>
      <c r="I29" s="30" t="s">
        <v>9</v>
      </c>
      <c r="J29" s="40" t="s">
        <v>270</v>
      </c>
      <c r="K29" s="30" t="s">
        <v>271</v>
      </c>
      <c r="L29" s="31" t="s">
        <v>272</v>
      </c>
    </row>
    <row r="30" spans="1:12" ht="270.75" x14ac:dyDescent="0.2">
      <c r="A30" s="31" t="s">
        <v>606</v>
      </c>
      <c r="B30" s="31" t="s">
        <v>273</v>
      </c>
      <c r="C30" s="30" t="s">
        <v>274</v>
      </c>
      <c r="D30" s="31" t="s">
        <v>275</v>
      </c>
      <c r="E30" s="41" t="s">
        <v>276</v>
      </c>
      <c r="F30" s="31" t="s">
        <v>277</v>
      </c>
      <c r="G30" s="30" t="s">
        <v>278</v>
      </c>
      <c r="H30" s="31" t="s">
        <v>10</v>
      </c>
      <c r="I30" s="30" t="str">
        <f>IF(ISBLANK(H30),"",VLOOKUP(H30,[2]Útmutató!$B$9:$C$12,2,FALSE))</f>
        <v>term grade</v>
      </c>
      <c r="J30" s="31" t="s">
        <v>246</v>
      </c>
      <c r="K30" s="30" t="s">
        <v>279</v>
      </c>
      <c r="L30" s="42" t="s">
        <v>280</v>
      </c>
    </row>
    <row r="31" spans="1:12" ht="199.5" x14ac:dyDescent="0.25">
      <c r="A31" s="31" t="s">
        <v>607</v>
      </c>
      <c r="B31" s="31" t="s">
        <v>281</v>
      </c>
      <c r="C31" s="30" t="s">
        <v>282</v>
      </c>
      <c r="D31" s="31" t="s">
        <v>283</v>
      </c>
      <c r="E31" s="30" t="s">
        <v>284</v>
      </c>
      <c r="F31" s="31" t="s">
        <v>285</v>
      </c>
      <c r="G31" s="30" t="s">
        <v>286</v>
      </c>
      <c r="H31" s="31" t="s">
        <v>8</v>
      </c>
      <c r="I31" s="30" t="s">
        <v>9</v>
      </c>
      <c r="J31" s="40" t="s">
        <v>287</v>
      </c>
      <c r="K31" s="30" t="s">
        <v>288</v>
      </c>
      <c r="L31" s="31" t="s">
        <v>289</v>
      </c>
    </row>
    <row r="32" spans="1:12" ht="171" x14ac:dyDescent="0.25">
      <c r="A32" s="31" t="s">
        <v>608</v>
      </c>
      <c r="B32" s="31" t="s">
        <v>290</v>
      </c>
      <c r="C32" s="30" t="s">
        <v>291</v>
      </c>
      <c r="D32" s="31" t="s">
        <v>292</v>
      </c>
      <c r="E32" s="30" t="s">
        <v>293</v>
      </c>
      <c r="F32" s="31" t="s">
        <v>294</v>
      </c>
      <c r="G32" s="30" t="s">
        <v>295</v>
      </c>
      <c r="H32" s="31" t="s">
        <v>8</v>
      </c>
      <c r="I32" s="30" t="s">
        <v>9</v>
      </c>
      <c r="J32" s="40" t="s">
        <v>287</v>
      </c>
      <c r="K32" s="30" t="s">
        <v>288</v>
      </c>
      <c r="L32" s="31" t="s">
        <v>296</v>
      </c>
    </row>
    <row r="33" spans="1:12" ht="185.25" x14ac:dyDescent="0.2">
      <c r="A33" s="31" t="s">
        <v>609</v>
      </c>
      <c r="B33" s="31" t="s">
        <v>297</v>
      </c>
      <c r="C33" s="30" t="s">
        <v>298</v>
      </c>
      <c r="D33" s="31" t="s">
        <v>275</v>
      </c>
      <c r="E33" s="41" t="s">
        <v>276</v>
      </c>
      <c r="F33" s="31" t="s">
        <v>299</v>
      </c>
      <c r="G33" s="30" t="s">
        <v>300</v>
      </c>
      <c r="H33" s="31" t="s">
        <v>10</v>
      </c>
      <c r="I33" s="30" t="str">
        <f>IF(ISBLANK(H33),"",VLOOKUP(H33,[2]Útmutató!$B$9:$C$12,2,FALSE))</f>
        <v>term grade</v>
      </c>
      <c r="J33" s="31" t="s">
        <v>246</v>
      </c>
      <c r="K33" s="30" t="s">
        <v>279</v>
      </c>
      <c r="L33" s="42" t="s">
        <v>280</v>
      </c>
    </row>
    <row r="34" spans="1:12" ht="285" x14ac:dyDescent="0.25">
      <c r="A34" s="31" t="s">
        <v>610</v>
      </c>
      <c r="B34" s="31" t="s">
        <v>301</v>
      </c>
      <c r="C34" s="30" t="s">
        <v>302</v>
      </c>
      <c r="D34" s="31" t="s">
        <v>303</v>
      </c>
      <c r="E34" s="30" t="s">
        <v>304</v>
      </c>
      <c r="F34" s="31" t="s">
        <v>305</v>
      </c>
      <c r="G34" s="30" t="s">
        <v>306</v>
      </c>
      <c r="H34" s="31" t="s">
        <v>8</v>
      </c>
      <c r="I34" s="30" t="s">
        <v>9</v>
      </c>
      <c r="J34" s="40" t="s">
        <v>307</v>
      </c>
      <c r="K34" s="30" t="s">
        <v>308</v>
      </c>
      <c r="L34" s="31" t="s">
        <v>309</v>
      </c>
    </row>
    <row r="35" spans="1:12" ht="313.5" x14ac:dyDescent="0.25">
      <c r="A35" s="31" t="s">
        <v>611</v>
      </c>
      <c r="B35" s="31" t="s">
        <v>310</v>
      </c>
      <c r="C35" s="30" t="s">
        <v>311</v>
      </c>
      <c r="D35" s="31" t="s">
        <v>312</v>
      </c>
      <c r="E35" s="30" t="s">
        <v>313</v>
      </c>
      <c r="F35" s="31" t="s">
        <v>314</v>
      </c>
      <c r="G35" s="30" t="s">
        <v>315</v>
      </c>
      <c r="H35" s="31" t="s">
        <v>8</v>
      </c>
      <c r="I35" s="30" t="s">
        <v>9</v>
      </c>
      <c r="J35" s="40" t="s">
        <v>316</v>
      </c>
      <c r="K35" s="30" t="s">
        <v>317</v>
      </c>
      <c r="L35" s="31" t="s">
        <v>318</v>
      </c>
    </row>
    <row r="36" spans="1:12" ht="199.5" x14ac:dyDescent="0.25">
      <c r="A36" s="31" t="s">
        <v>612</v>
      </c>
      <c r="B36" s="31" t="s">
        <v>319</v>
      </c>
      <c r="C36" s="30" t="s">
        <v>320</v>
      </c>
      <c r="D36" s="31" t="s">
        <v>321</v>
      </c>
      <c r="E36" s="30" t="s">
        <v>322</v>
      </c>
      <c r="F36" s="31" t="s">
        <v>323</v>
      </c>
      <c r="G36" s="30" t="s">
        <v>324</v>
      </c>
      <c r="H36" s="31" t="s">
        <v>10</v>
      </c>
      <c r="I36" s="30" t="str">
        <f>IF(ISBLANK(H36),"",VLOOKUP(H36,[3]Útmutató!$B$8:$C$11,2,FALSE))</f>
        <v>term grade</v>
      </c>
      <c r="J36" s="31" t="s">
        <v>325</v>
      </c>
      <c r="K36" s="30" t="s">
        <v>326</v>
      </c>
      <c r="L36" s="31" t="s">
        <v>327</v>
      </c>
    </row>
    <row r="37" spans="1:12" ht="356.25" x14ac:dyDescent="0.25">
      <c r="A37" s="31" t="s">
        <v>328</v>
      </c>
      <c r="B37" s="31" t="s">
        <v>329</v>
      </c>
      <c r="C37" s="30" t="s">
        <v>330</v>
      </c>
      <c r="D37" s="31" t="s">
        <v>331</v>
      </c>
      <c r="E37" s="30" t="s">
        <v>332</v>
      </c>
      <c r="F37" s="31" t="s">
        <v>333</v>
      </c>
      <c r="G37" s="30" t="s">
        <v>334</v>
      </c>
      <c r="H37" s="31" t="s">
        <v>10</v>
      </c>
      <c r="I37" s="30" t="s">
        <v>11</v>
      </c>
      <c r="J37" s="40" t="s">
        <v>335</v>
      </c>
      <c r="K37" s="30" t="s">
        <v>279</v>
      </c>
      <c r="L37" s="31" t="s">
        <v>280</v>
      </c>
    </row>
    <row r="38" spans="1:12" ht="409.5" x14ac:dyDescent="0.25">
      <c r="A38" s="31" t="s">
        <v>613</v>
      </c>
      <c r="B38" s="31" t="s">
        <v>336</v>
      </c>
      <c r="C38" s="30" t="s">
        <v>337</v>
      </c>
      <c r="D38" s="31" t="s">
        <v>338</v>
      </c>
      <c r="E38" s="30" t="s">
        <v>339</v>
      </c>
      <c r="F38" s="31" t="s">
        <v>340</v>
      </c>
      <c r="G38" s="30" t="s">
        <v>341</v>
      </c>
      <c r="H38" s="31" t="s">
        <v>8</v>
      </c>
      <c r="I38" s="30" t="s">
        <v>9</v>
      </c>
      <c r="J38" s="40" t="s">
        <v>342</v>
      </c>
      <c r="K38" s="30" t="s">
        <v>343</v>
      </c>
      <c r="L38" s="31" t="s">
        <v>344</v>
      </c>
    </row>
    <row r="39" spans="1:12" ht="409.5" x14ac:dyDescent="0.25">
      <c r="A39" s="31" t="s">
        <v>614</v>
      </c>
      <c r="B39" s="31" t="s">
        <v>345</v>
      </c>
      <c r="C39" s="30" t="s">
        <v>346</v>
      </c>
      <c r="D39" s="31" t="s">
        <v>347</v>
      </c>
      <c r="E39" s="30" t="s">
        <v>348</v>
      </c>
      <c r="F39" s="31" t="s">
        <v>349</v>
      </c>
      <c r="G39" s="30" t="s">
        <v>350</v>
      </c>
      <c r="H39" s="31" t="s">
        <v>8</v>
      </c>
      <c r="I39" s="30" t="s">
        <v>9</v>
      </c>
      <c r="J39" s="40" t="s">
        <v>342</v>
      </c>
      <c r="K39" s="30" t="s">
        <v>343</v>
      </c>
      <c r="L39" s="31" t="s">
        <v>351</v>
      </c>
    </row>
    <row r="40" spans="1:12" ht="199.5" x14ac:dyDescent="0.25">
      <c r="A40" s="31" t="s">
        <v>615</v>
      </c>
      <c r="B40" s="31" t="s">
        <v>352</v>
      </c>
      <c r="C40" s="30" t="s">
        <v>353</v>
      </c>
      <c r="D40" s="31" t="s">
        <v>321</v>
      </c>
      <c r="E40" s="30" t="s">
        <v>322</v>
      </c>
      <c r="F40" s="31" t="s">
        <v>323</v>
      </c>
      <c r="G40" s="30" t="s">
        <v>354</v>
      </c>
      <c r="H40" s="31" t="s">
        <v>10</v>
      </c>
      <c r="I40" s="30" t="str">
        <f>IF(ISBLANK(H40),"",VLOOKUP(H40,Útmutató!$B$8:$C$11,2,FALSE))</f>
        <v>term grade</v>
      </c>
      <c r="J40" s="31" t="s">
        <v>325</v>
      </c>
      <c r="K40" s="30" t="s">
        <v>326</v>
      </c>
      <c r="L40" s="31" t="s">
        <v>327</v>
      </c>
    </row>
    <row r="41" spans="1:12" ht="185.25" x14ac:dyDescent="0.25">
      <c r="A41" s="31" t="s">
        <v>616</v>
      </c>
      <c r="B41" s="31" t="s">
        <v>355</v>
      </c>
      <c r="C41" s="30" t="s">
        <v>356</v>
      </c>
      <c r="D41" s="31" t="s">
        <v>331</v>
      </c>
      <c r="E41" s="30" t="s">
        <v>332</v>
      </c>
      <c r="F41" s="31" t="s">
        <v>299</v>
      </c>
      <c r="G41" s="30" t="s">
        <v>300</v>
      </c>
      <c r="H41" s="31" t="s">
        <v>10</v>
      </c>
      <c r="I41" s="30" t="s">
        <v>11</v>
      </c>
      <c r="J41" s="40" t="s">
        <v>335</v>
      </c>
      <c r="K41" s="30" t="s">
        <v>279</v>
      </c>
      <c r="L41" s="31" t="s">
        <v>280</v>
      </c>
    </row>
    <row r="42" spans="1:12" ht="356.25" x14ac:dyDescent="0.25">
      <c r="A42" s="31" t="s">
        <v>617</v>
      </c>
      <c r="B42" s="31" t="s">
        <v>357</v>
      </c>
      <c r="C42" s="30" t="s">
        <v>358</v>
      </c>
      <c r="D42" s="43" t="s">
        <v>359</v>
      </c>
      <c r="E42" s="30" t="s">
        <v>360</v>
      </c>
      <c r="F42" s="31" t="s">
        <v>361</v>
      </c>
      <c r="G42" s="30" t="s">
        <v>362</v>
      </c>
      <c r="H42" s="31" t="s">
        <v>10</v>
      </c>
      <c r="I42" s="30" t="str">
        <f>IF(ISBLANK(H42),"",VLOOKUP(H42,Útmutató!$B$8:$C$11,2,FALSE))</f>
        <v>term grade</v>
      </c>
      <c r="J42" s="40" t="s">
        <v>363</v>
      </c>
      <c r="K42" s="30" t="s">
        <v>364</v>
      </c>
      <c r="L42" s="31" t="s">
        <v>365</v>
      </c>
    </row>
    <row r="43" spans="1:12" ht="313.5" x14ac:dyDescent="0.25">
      <c r="A43" s="31" t="s">
        <v>618</v>
      </c>
      <c r="B43" s="31" t="s">
        <v>366</v>
      </c>
      <c r="C43" s="30" t="s">
        <v>367</v>
      </c>
      <c r="D43" s="31" t="s">
        <v>368</v>
      </c>
      <c r="E43" s="30" t="s">
        <v>369</v>
      </c>
      <c r="F43" s="31" t="s">
        <v>370</v>
      </c>
      <c r="G43" s="30" t="s">
        <v>371</v>
      </c>
      <c r="H43" s="31" t="s">
        <v>10</v>
      </c>
      <c r="I43" s="30" t="s">
        <v>372</v>
      </c>
      <c r="J43" s="40" t="s">
        <v>373</v>
      </c>
      <c r="K43" s="30" t="s">
        <v>374</v>
      </c>
      <c r="L43" s="31" t="s">
        <v>375</v>
      </c>
    </row>
    <row r="44" spans="1:12" ht="356.25" x14ac:dyDescent="0.25">
      <c r="A44" s="31" t="s">
        <v>619</v>
      </c>
      <c r="B44" s="31" t="s">
        <v>376</v>
      </c>
      <c r="C44" s="30" t="s">
        <v>377</v>
      </c>
      <c r="D44" s="31" t="s">
        <v>378</v>
      </c>
      <c r="E44" s="30" t="s">
        <v>379</v>
      </c>
      <c r="F44" s="92" t="s">
        <v>380</v>
      </c>
      <c r="G44" s="94" t="s">
        <v>381</v>
      </c>
      <c r="H44" s="31" t="s">
        <v>8</v>
      </c>
      <c r="I44" s="30" t="s">
        <v>9</v>
      </c>
      <c r="J44" s="40" t="s">
        <v>342</v>
      </c>
      <c r="K44" s="30" t="s">
        <v>343</v>
      </c>
      <c r="L44" s="31" t="s">
        <v>382</v>
      </c>
    </row>
    <row r="45" spans="1:12" ht="185.25" x14ac:dyDescent="0.25">
      <c r="A45" s="31" t="s">
        <v>620</v>
      </c>
      <c r="B45" s="31" t="s">
        <v>383</v>
      </c>
      <c r="C45" s="30" t="s">
        <v>384</v>
      </c>
      <c r="D45" s="31" t="s">
        <v>331</v>
      </c>
      <c r="E45" s="30" t="s">
        <v>332</v>
      </c>
      <c r="F45" s="31" t="s">
        <v>299</v>
      </c>
      <c r="G45" s="30" t="s">
        <v>300</v>
      </c>
      <c r="H45" s="31" t="s">
        <v>10</v>
      </c>
      <c r="I45" s="30" t="s">
        <v>11</v>
      </c>
      <c r="J45" s="40" t="s">
        <v>335</v>
      </c>
      <c r="K45" s="30" t="s">
        <v>279</v>
      </c>
      <c r="L45" s="31" t="s">
        <v>280</v>
      </c>
    </row>
    <row r="46" spans="1:12" ht="256.5" x14ac:dyDescent="0.25">
      <c r="A46" s="31" t="s">
        <v>621</v>
      </c>
      <c r="B46" s="31" t="s">
        <v>385</v>
      </c>
      <c r="C46" s="30" t="s">
        <v>386</v>
      </c>
      <c r="D46" s="31" t="s">
        <v>387</v>
      </c>
      <c r="E46" s="30" t="s">
        <v>388</v>
      </c>
      <c r="F46" s="31" t="s">
        <v>389</v>
      </c>
      <c r="G46" s="30" t="s">
        <v>390</v>
      </c>
      <c r="H46" s="31" t="s">
        <v>8</v>
      </c>
      <c r="I46" s="30" t="s">
        <v>9</v>
      </c>
      <c r="J46" s="40" t="s">
        <v>261</v>
      </c>
      <c r="K46" s="30" t="s">
        <v>262</v>
      </c>
      <c r="L46" s="31" t="s">
        <v>391</v>
      </c>
    </row>
    <row r="47" spans="1:12" ht="409.5" x14ac:dyDescent="0.25">
      <c r="A47" s="31" t="s">
        <v>622</v>
      </c>
      <c r="B47" s="31" t="s">
        <v>392</v>
      </c>
      <c r="C47" s="30" t="s">
        <v>393</v>
      </c>
      <c r="D47" s="31" t="s">
        <v>394</v>
      </c>
      <c r="E47" s="30" t="s">
        <v>395</v>
      </c>
      <c r="F47" s="31" t="s">
        <v>396</v>
      </c>
      <c r="G47" s="30" t="s">
        <v>397</v>
      </c>
      <c r="H47" s="31" t="s">
        <v>10</v>
      </c>
      <c r="I47" s="30" t="s">
        <v>11</v>
      </c>
      <c r="J47" s="40" t="s">
        <v>398</v>
      </c>
      <c r="K47" s="30" t="s">
        <v>399</v>
      </c>
      <c r="L47" s="31" t="s">
        <v>400</v>
      </c>
    </row>
    <row r="48" spans="1:12" ht="213.75" x14ac:dyDescent="0.25">
      <c r="A48" s="31" t="s">
        <v>623</v>
      </c>
      <c r="B48" s="31" t="s">
        <v>401</v>
      </c>
      <c r="C48" s="30" t="s">
        <v>402</v>
      </c>
      <c r="D48" s="31" t="s">
        <v>403</v>
      </c>
      <c r="E48" s="30" t="s">
        <v>404</v>
      </c>
      <c r="F48" s="31" t="s">
        <v>405</v>
      </c>
      <c r="G48" s="30" t="s">
        <v>406</v>
      </c>
      <c r="H48" s="31" t="s">
        <v>10</v>
      </c>
      <c r="I48" s="30" t="s">
        <v>11</v>
      </c>
      <c r="J48" s="40" t="s">
        <v>407</v>
      </c>
      <c r="K48" s="30" t="s">
        <v>408</v>
      </c>
      <c r="L48" s="31" t="s">
        <v>409</v>
      </c>
    </row>
    <row r="49" spans="1:12" ht="185.25" x14ac:dyDescent="0.25">
      <c r="A49" s="31" t="s">
        <v>624</v>
      </c>
      <c r="B49" s="31" t="s">
        <v>410</v>
      </c>
      <c r="C49" s="30" t="s">
        <v>411</v>
      </c>
      <c r="D49" s="31" t="s">
        <v>331</v>
      </c>
      <c r="E49" s="30" t="s">
        <v>332</v>
      </c>
      <c r="F49" s="31" t="s">
        <v>299</v>
      </c>
      <c r="G49" s="30" t="s">
        <v>300</v>
      </c>
      <c r="H49" s="31" t="s">
        <v>10</v>
      </c>
      <c r="I49" s="30" t="s">
        <v>11</v>
      </c>
      <c r="J49" s="40" t="s">
        <v>335</v>
      </c>
      <c r="K49" s="30" t="s">
        <v>279</v>
      </c>
      <c r="L49" s="31" t="s">
        <v>280</v>
      </c>
    </row>
    <row r="50" spans="1:12" ht="185.25" x14ac:dyDescent="0.25">
      <c r="A50" s="31" t="s">
        <v>625</v>
      </c>
      <c r="B50" s="31" t="s">
        <v>412</v>
      </c>
      <c r="C50" s="30" t="s">
        <v>413</v>
      </c>
      <c r="D50" s="31" t="s">
        <v>414</v>
      </c>
      <c r="E50" s="30" t="s">
        <v>415</v>
      </c>
      <c r="F50" s="31" t="s">
        <v>416</v>
      </c>
      <c r="G50" s="30" t="s">
        <v>417</v>
      </c>
      <c r="H50" s="31" t="s">
        <v>8</v>
      </c>
      <c r="I50" s="30" t="s">
        <v>9</v>
      </c>
      <c r="J50" s="40" t="s">
        <v>287</v>
      </c>
      <c r="K50" s="30" t="s">
        <v>288</v>
      </c>
      <c r="L50" s="31" t="s">
        <v>418</v>
      </c>
    </row>
    <row r="51" spans="1:12" ht="228" x14ac:dyDescent="0.25">
      <c r="A51" s="31" t="s">
        <v>626</v>
      </c>
      <c r="B51" s="31" t="s">
        <v>419</v>
      </c>
      <c r="C51" s="30" t="s">
        <v>420</v>
      </c>
      <c r="D51" s="31" t="s">
        <v>421</v>
      </c>
      <c r="E51" s="30" t="s">
        <v>422</v>
      </c>
      <c r="F51" s="31" t="s">
        <v>423</v>
      </c>
      <c r="G51" s="30" t="s">
        <v>424</v>
      </c>
      <c r="H51" s="31" t="s">
        <v>8</v>
      </c>
      <c r="I51" s="30" t="s">
        <v>9</v>
      </c>
      <c r="J51" s="40" t="s">
        <v>425</v>
      </c>
      <c r="K51" s="30" t="s">
        <v>426</v>
      </c>
      <c r="L51" s="31" t="s">
        <v>427</v>
      </c>
    </row>
    <row r="52" spans="1:12" ht="285" x14ac:dyDescent="0.25">
      <c r="A52" s="31" t="s">
        <v>627</v>
      </c>
      <c r="B52" s="31" t="s">
        <v>428</v>
      </c>
      <c r="C52" s="30" t="s">
        <v>429</v>
      </c>
      <c r="D52" s="31" t="s">
        <v>430</v>
      </c>
      <c r="E52" s="30" t="s">
        <v>431</v>
      </c>
      <c r="F52" s="40" t="s">
        <v>432</v>
      </c>
      <c r="G52" s="19" t="s">
        <v>433</v>
      </c>
      <c r="H52" s="31" t="s">
        <v>10</v>
      </c>
      <c r="I52" s="30" t="s">
        <v>372</v>
      </c>
      <c r="J52" s="40" t="s">
        <v>373</v>
      </c>
      <c r="K52" s="30" t="s">
        <v>374</v>
      </c>
      <c r="L52" s="31" t="s">
        <v>434</v>
      </c>
    </row>
    <row r="53" spans="1:12" ht="228" x14ac:dyDescent="0.25">
      <c r="A53" s="31" t="s">
        <v>435</v>
      </c>
      <c r="B53" s="31" t="s">
        <v>436</v>
      </c>
      <c r="C53" s="30" t="s">
        <v>437</v>
      </c>
      <c r="D53" s="31" t="s">
        <v>438</v>
      </c>
      <c r="E53" s="30" t="s">
        <v>439</v>
      </c>
      <c r="F53" s="31" t="s">
        <v>440</v>
      </c>
      <c r="G53" s="30" t="s">
        <v>441</v>
      </c>
      <c r="H53" s="31" t="s">
        <v>10</v>
      </c>
      <c r="I53" s="30" t="s">
        <v>11</v>
      </c>
      <c r="J53" s="40" t="s">
        <v>442</v>
      </c>
      <c r="K53" s="30" t="s">
        <v>443</v>
      </c>
      <c r="L53" s="31" t="s">
        <v>444</v>
      </c>
    </row>
    <row r="54" spans="1:12" ht="409.5" x14ac:dyDescent="0.25">
      <c r="A54" s="31" t="s">
        <v>445</v>
      </c>
      <c r="B54" s="31" t="s">
        <v>446</v>
      </c>
      <c r="C54" s="30" t="s">
        <v>447</v>
      </c>
      <c r="D54" s="31" t="s">
        <v>448</v>
      </c>
      <c r="E54" s="30" t="s">
        <v>449</v>
      </c>
      <c r="F54" s="31" t="s">
        <v>450</v>
      </c>
      <c r="G54" s="30" t="s">
        <v>451</v>
      </c>
      <c r="H54" s="31" t="s">
        <v>10</v>
      </c>
      <c r="I54" s="30" t="s">
        <v>11</v>
      </c>
      <c r="J54" s="40" t="s">
        <v>452</v>
      </c>
      <c r="K54" s="30" t="s">
        <v>453</v>
      </c>
      <c r="L54" s="31" t="s">
        <v>454</v>
      </c>
    </row>
    <row r="55" spans="1:12" ht="156.75" x14ac:dyDescent="0.25">
      <c r="A55" s="31" t="s">
        <v>455</v>
      </c>
      <c r="B55" s="44" t="s">
        <v>456</v>
      </c>
      <c r="C55" s="30" t="s">
        <v>457</v>
      </c>
      <c r="D55" s="44" t="s">
        <v>458</v>
      </c>
      <c r="E55" s="30" t="s">
        <v>459</v>
      </c>
      <c r="F55" s="31" t="s">
        <v>460</v>
      </c>
      <c r="G55" s="30" t="s">
        <v>461</v>
      </c>
      <c r="H55" s="31" t="s">
        <v>10</v>
      </c>
      <c r="I55" s="30" t="str">
        <f>IF(ISBLANK(H55),"",VLOOKUP(H55,[3]Útmutató!$B$8:$C$11,2,FALSE))</f>
        <v>term grade</v>
      </c>
      <c r="J55" s="31" t="s">
        <v>462</v>
      </c>
      <c r="K55" s="30" t="s">
        <v>463</v>
      </c>
      <c r="L55" s="31" t="s">
        <v>464</v>
      </c>
    </row>
    <row r="56" spans="1:12" ht="299.25" x14ac:dyDescent="0.25">
      <c r="A56" s="44" t="s">
        <v>465</v>
      </c>
      <c r="B56" s="31" t="s">
        <v>466</v>
      </c>
      <c r="C56" s="30" t="s">
        <v>467</v>
      </c>
      <c r="D56" s="31" t="s">
        <v>468</v>
      </c>
      <c r="E56" s="30" t="s">
        <v>469</v>
      </c>
      <c r="F56" s="31" t="s">
        <v>470</v>
      </c>
      <c r="G56" s="30" t="s">
        <v>471</v>
      </c>
      <c r="H56" s="31" t="s">
        <v>10</v>
      </c>
      <c r="I56" s="30" t="str">
        <f>IF(ISBLANK(H56),"",VLOOKUP(H56,Útmutató!$B$8:$C$11,2,FALSE))</f>
        <v>term grade</v>
      </c>
      <c r="J56" s="40" t="s">
        <v>472</v>
      </c>
      <c r="K56" s="30" t="s">
        <v>473</v>
      </c>
      <c r="L56" s="31" t="s">
        <v>474</v>
      </c>
    </row>
    <row r="57" spans="1:12" ht="215.25" x14ac:dyDescent="0.25">
      <c r="A57" s="45" t="s">
        <v>475</v>
      </c>
      <c r="B57" s="46" t="s">
        <v>476</v>
      </c>
      <c r="C57" s="47" t="s">
        <v>477</v>
      </c>
      <c r="D57" s="48" t="s">
        <v>478</v>
      </c>
      <c r="E57" s="49" t="s">
        <v>479</v>
      </c>
      <c r="F57" s="36" t="s">
        <v>480</v>
      </c>
      <c r="G57" s="95" t="s">
        <v>481</v>
      </c>
      <c r="H57" s="36" t="s">
        <v>10</v>
      </c>
      <c r="I57" s="47" t="s">
        <v>11</v>
      </c>
      <c r="J57" s="36" t="s">
        <v>482</v>
      </c>
      <c r="K57" s="47" t="s">
        <v>483</v>
      </c>
      <c r="L57" s="36" t="s">
        <v>484</v>
      </c>
    </row>
    <row r="58" spans="1:12" ht="199.5" x14ac:dyDescent="0.25">
      <c r="A58" s="50" t="s">
        <v>485</v>
      </c>
      <c r="B58" s="51" t="s">
        <v>486</v>
      </c>
      <c r="C58" s="52" t="s">
        <v>487</v>
      </c>
      <c r="D58" s="48" t="s">
        <v>488</v>
      </c>
      <c r="E58" s="47" t="s">
        <v>489</v>
      </c>
      <c r="F58" s="36" t="s">
        <v>490</v>
      </c>
      <c r="G58" s="47" t="s">
        <v>491</v>
      </c>
      <c r="H58" s="36" t="s">
        <v>10</v>
      </c>
      <c r="I58" s="47" t="str">
        <f>IF(ISBLANK(H58),"",VLOOKUP(H58,[4]Útmutató!$B$8:$C$11,2,FALSE))</f>
        <v>term grade</v>
      </c>
      <c r="J58" s="36" t="s">
        <v>482</v>
      </c>
      <c r="K58" s="47" t="s">
        <v>483</v>
      </c>
      <c r="L58" s="36" t="s">
        <v>484</v>
      </c>
    </row>
    <row r="59" spans="1:12" ht="228" x14ac:dyDescent="0.25">
      <c r="A59" s="53" t="s">
        <v>492</v>
      </c>
      <c r="B59" s="53" t="s">
        <v>493</v>
      </c>
      <c r="C59" s="54" t="s">
        <v>494</v>
      </c>
      <c r="D59" s="34" t="s">
        <v>495</v>
      </c>
      <c r="E59" s="55" t="s">
        <v>496</v>
      </c>
      <c r="F59" s="34" t="s">
        <v>497</v>
      </c>
      <c r="G59" s="55" t="s">
        <v>498</v>
      </c>
      <c r="H59" s="34" t="s">
        <v>499</v>
      </c>
      <c r="I59" s="35" t="s">
        <v>500</v>
      </c>
      <c r="J59" s="34" t="s">
        <v>501</v>
      </c>
      <c r="K59" s="55" t="s">
        <v>502</v>
      </c>
      <c r="L59" s="56" t="s">
        <v>503</v>
      </c>
    </row>
    <row r="60" spans="1:12" ht="242.25" x14ac:dyDescent="0.25">
      <c r="A60" s="45" t="s">
        <v>504</v>
      </c>
      <c r="B60" s="36" t="s">
        <v>505</v>
      </c>
      <c r="C60" s="47" t="s">
        <v>506</v>
      </c>
      <c r="D60" s="48" t="s">
        <v>507</v>
      </c>
      <c r="E60" s="49" t="s">
        <v>508</v>
      </c>
      <c r="F60" s="48" t="s">
        <v>509</v>
      </c>
      <c r="G60" s="49" t="s">
        <v>510</v>
      </c>
      <c r="H60" s="36" t="s">
        <v>511</v>
      </c>
      <c r="I60" s="37" t="s">
        <v>500</v>
      </c>
      <c r="J60" s="48" t="s">
        <v>501</v>
      </c>
      <c r="K60" s="49" t="s">
        <v>502</v>
      </c>
      <c r="L60" s="56" t="s">
        <v>512</v>
      </c>
    </row>
    <row r="61" spans="1:12" ht="256.5" x14ac:dyDescent="0.25">
      <c r="A61" s="57" t="s">
        <v>513</v>
      </c>
      <c r="B61" s="53" t="s">
        <v>514</v>
      </c>
      <c r="C61" s="54" t="s">
        <v>515</v>
      </c>
      <c r="D61" s="38" t="s">
        <v>516</v>
      </c>
      <c r="E61" s="37" t="s">
        <v>517</v>
      </c>
      <c r="F61" s="58" t="s">
        <v>518</v>
      </c>
      <c r="G61" s="59" t="s">
        <v>519</v>
      </c>
      <c r="H61" s="36" t="s">
        <v>211</v>
      </c>
      <c r="I61" s="37" t="s">
        <v>11</v>
      </c>
      <c r="J61" s="36" t="s">
        <v>520</v>
      </c>
      <c r="K61" s="39" t="s">
        <v>521</v>
      </c>
      <c r="L61" s="36" t="s">
        <v>484</v>
      </c>
    </row>
    <row r="62" spans="1:12" ht="409.5" x14ac:dyDescent="0.25">
      <c r="A62" s="60" t="s">
        <v>522</v>
      </c>
      <c r="B62" s="61" t="s">
        <v>523</v>
      </c>
      <c r="C62" s="62" t="s">
        <v>524</v>
      </c>
      <c r="D62" s="63" t="s">
        <v>525</v>
      </c>
      <c r="E62" s="64" t="s">
        <v>526</v>
      </c>
      <c r="F62" s="63" t="s">
        <v>527</v>
      </c>
      <c r="G62" s="64" t="s">
        <v>528</v>
      </c>
      <c r="H62" s="63" t="s">
        <v>529</v>
      </c>
      <c r="I62" s="64" t="s">
        <v>530</v>
      </c>
      <c r="J62" s="43" t="s">
        <v>531</v>
      </c>
      <c r="K62" s="64" t="s">
        <v>532</v>
      </c>
      <c r="L62" s="36" t="s">
        <v>484</v>
      </c>
    </row>
    <row r="63" spans="1:12" ht="299.25" x14ac:dyDescent="0.25">
      <c r="A63" s="70" t="s">
        <v>533</v>
      </c>
      <c r="B63" s="70" t="s">
        <v>534</v>
      </c>
      <c r="C63" s="69" t="s">
        <v>535</v>
      </c>
      <c r="D63" s="68" t="s">
        <v>536</v>
      </c>
      <c r="E63" s="69" t="s">
        <v>537</v>
      </c>
      <c r="F63" s="68" t="s">
        <v>538</v>
      </c>
      <c r="G63" s="69" t="s">
        <v>539</v>
      </c>
      <c r="H63" s="71" t="s">
        <v>12</v>
      </c>
      <c r="I63" s="72" t="str">
        <f>IF(ISBLANK(H63),"",VLOOKUP(H63,[1]Útmutató!$B$8:$C$11,2,FALSE))</f>
        <v>signature with qualification</v>
      </c>
      <c r="J63" s="71" t="s">
        <v>540</v>
      </c>
      <c r="K63" s="72" t="s">
        <v>541</v>
      </c>
      <c r="L63" s="68" t="s">
        <v>542</v>
      </c>
    </row>
    <row r="64" spans="1:12" ht="213.75" x14ac:dyDescent="0.25">
      <c r="A64" s="68" t="s">
        <v>543</v>
      </c>
      <c r="B64" s="68" t="s">
        <v>544</v>
      </c>
      <c r="C64" s="69" t="s">
        <v>535</v>
      </c>
      <c r="D64" s="68" t="s">
        <v>545</v>
      </c>
      <c r="E64" s="69" t="s">
        <v>546</v>
      </c>
      <c r="F64" s="68" t="s">
        <v>547</v>
      </c>
      <c r="G64" s="69" t="s">
        <v>548</v>
      </c>
      <c r="H64" s="71" t="s">
        <v>12</v>
      </c>
      <c r="I64" s="72" t="str">
        <f>IF(ISBLANK(H64),"",VLOOKUP(H64,[1]Útmutató!$B$8:$C$11,2,FALSE))</f>
        <v>signature with qualification</v>
      </c>
      <c r="J64" s="71" t="s">
        <v>540</v>
      </c>
      <c r="K64" s="72" t="s">
        <v>541</v>
      </c>
      <c r="L64" s="68" t="s">
        <v>549</v>
      </c>
    </row>
    <row r="65" spans="1:12" ht="23.25" x14ac:dyDescent="0.25">
      <c r="A65" s="65" t="s">
        <v>550</v>
      </c>
      <c r="B65" s="65"/>
      <c r="C65" s="65"/>
      <c r="D65" s="65"/>
      <c r="E65" s="66"/>
      <c r="F65" s="66"/>
      <c r="G65" s="66"/>
      <c r="H65" s="66"/>
      <c r="I65" s="66"/>
      <c r="J65" s="66"/>
      <c r="K65" s="66"/>
      <c r="L65" s="66"/>
    </row>
    <row r="66" spans="1:12" ht="242.25" x14ac:dyDescent="0.25">
      <c r="A66" s="32" t="s">
        <v>551</v>
      </c>
      <c r="B66" s="31" t="s">
        <v>552</v>
      </c>
      <c r="C66" s="30" t="s">
        <v>553</v>
      </c>
      <c r="D66" s="31" t="s">
        <v>554</v>
      </c>
      <c r="E66" s="30" t="s">
        <v>555</v>
      </c>
      <c r="F66" s="31" t="s">
        <v>556</v>
      </c>
      <c r="G66" s="30" t="s">
        <v>557</v>
      </c>
      <c r="H66" s="31" t="s">
        <v>10</v>
      </c>
      <c r="I66" s="30" t="s">
        <v>372</v>
      </c>
      <c r="J66" s="40" t="s">
        <v>558</v>
      </c>
      <c r="K66" s="30" t="s">
        <v>559</v>
      </c>
      <c r="L66" s="31" t="s">
        <v>560</v>
      </c>
    </row>
    <row r="67" spans="1:12" ht="256.5" x14ac:dyDescent="0.25">
      <c r="A67" s="33" t="s">
        <v>561</v>
      </c>
      <c r="B67" s="33" t="s">
        <v>562</v>
      </c>
      <c r="C67" s="19" t="s">
        <v>563</v>
      </c>
      <c r="D67" s="40" t="s">
        <v>564</v>
      </c>
      <c r="E67" s="19" t="s">
        <v>565</v>
      </c>
      <c r="F67" s="40" t="s">
        <v>566</v>
      </c>
      <c r="G67" s="19" t="s">
        <v>567</v>
      </c>
      <c r="H67" s="33" t="s">
        <v>10</v>
      </c>
      <c r="I67" s="18" t="s">
        <v>11</v>
      </c>
      <c r="J67" s="40" t="s">
        <v>568</v>
      </c>
      <c r="K67" s="19" t="s">
        <v>569</v>
      </c>
      <c r="L67" s="40" t="s">
        <v>570</v>
      </c>
    </row>
    <row r="68" spans="1:12" ht="242.25" x14ac:dyDescent="0.25">
      <c r="A68" s="31" t="s">
        <v>571</v>
      </c>
      <c r="B68" s="31" t="s">
        <v>572</v>
      </c>
      <c r="C68" s="30" t="s">
        <v>573</v>
      </c>
      <c r="D68" s="40" t="s">
        <v>574</v>
      </c>
      <c r="E68" s="19" t="s">
        <v>575</v>
      </c>
      <c r="F68" s="40" t="s">
        <v>576</v>
      </c>
      <c r="G68" s="93" t="s">
        <v>577</v>
      </c>
      <c r="H68" s="40" t="s">
        <v>10</v>
      </c>
      <c r="I68" s="19" t="str">
        <f>IF(ISBLANK(H68),"",VLOOKUP(H68,[5]Útmutató!$B$9:$C$12,2,FALSE))</f>
        <v>term grade</v>
      </c>
      <c r="J68" s="40" t="s">
        <v>578</v>
      </c>
      <c r="K68" s="30" t="s">
        <v>579</v>
      </c>
      <c r="L68" s="40" t="s">
        <v>580</v>
      </c>
    </row>
    <row r="69" spans="1:12" ht="270.75" x14ac:dyDescent="0.25">
      <c r="A69" s="31" t="s">
        <v>581</v>
      </c>
      <c r="B69" s="31" t="s">
        <v>582</v>
      </c>
      <c r="C69" s="30" t="s">
        <v>583</v>
      </c>
      <c r="D69" s="31" t="s">
        <v>584</v>
      </c>
      <c r="E69" s="30" t="s">
        <v>585</v>
      </c>
      <c r="F69" s="31" t="s">
        <v>586</v>
      </c>
      <c r="G69" s="30" t="s">
        <v>587</v>
      </c>
      <c r="H69" s="31" t="s">
        <v>10</v>
      </c>
      <c r="I69" s="30" t="s">
        <v>11</v>
      </c>
      <c r="J69" s="31" t="s">
        <v>588</v>
      </c>
      <c r="K69" s="30" t="s">
        <v>589</v>
      </c>
      <c r="L69" s="67" t="s">
        <v>590</v>
      </c>
    </row>
    <row r="70" spans="1:12" ht="409.5" x14ac:dyDescent="0.25">
      <c r="A70" s="31" t="s">
        <v>591</v>
      </c>
      <c r="B70" s="31" t="s">
        <v>592</v>
      </c>
      <c r="C70" s="30" t="s">
        <v>593</v>
      </c>
      <c r="D70" s="31" t="s">
        <v>594</v>
      </c>
      <c r="E70" s="30" t="s">
        <v>595</v>
      </c>
      <c r="F70" s="31" t="s">
        <v>596</v>
      </c>
      <c r="G70" s="30" t="s">
        <v>597</v>
      </c>
      <c r="H70" s="31" t="s">
        <v>10</v>
      </c>
      <c r="I70" s="30" t="s">
        <v>11</v>
      </c>
      <c r="J70" s="40" t="s">
        <v>598</v>
      </c>
      <c r="K70" s="30" t="s">
        <v>599</v>
      </c>
      <c r="L70" s="31" t="s">
        <v>600</v>
      </c>
    </row>
    <row r="71" spans="1:12" ht="15" x14ac:dyDescent="0.25">
      <c r="A71" s="3"/>
      <c r="B71" s="3"/>
      <c r="C71" s="3"/>
      <c r="D71" s="3"/>
      <c r="E71" s="3"/>
      <c r="F71" s="3"/>
      <c r="G71" s="3"/>
      <c r="H71" s="3"/>
      <c r="I71" s="3"/>
      <c r="J71" s="3"/>
      <c r="K71" s="3"/>
      <c r="L71" s="3"/>
    </row>
    <row r="72" spans="1:12" ht="15" x14ac:dyDescent="0.25">
      <c r="A72" s="3"/>
      <c r="B72" s="3"/>
      <c r="C72" s="3"/>
      <c r="D72" s="3"/>
      <c r="E72" s="3"/>
      <c r="F72" s="3"/>
      <c r="G72" s="3"/>
      <c r="H72" s="3"/>
      <c r="I72" s="3"/>
      <c r="J72" s="3"/>
      <c r="K72" s="3"/>
      <c r="L72" s="3"/>
    </row>
    <row r="73" spans="1:12" ht="15" x14ac:dyDescent="0.25">
      <c r="A73" s="3"/>
      <c r="B73" s="3"/>
      <c r="C73" s="3"/>
      <c r="D73" s="3"/>
      <c r="E73" s="3"/>
      <c r="F73" s="3"/>
      <c r="G73" s="3"/>
      <c r="H73" s="3"/>
      <c r="I73" s="3"/>
      <c r="J73" s="3"/>
      <c r="K73" s="3"/>
      <c r="L73" s="3"/>
    </row>
    <row r="74" spans="1:12" ht="15" x14ac:dyDescent="0.25">
      <c r="A74" s="3"/>
      <c r="B74" s="3"/>
      <c r="C74" s="3"/>
      <c r="D74" s="3"/>
      <c r="E74" s="3"/>
      <c r="F74" s="3"/>
      <c r="G74" s="3"/>
      <c r="H74" s="3"/>
      <c r="I74" s="3"/>
      <c r="J74" s="3"/>
      <c r="K74" s="3"/>
      <c r="L74" s="3"/>
    </row>
    <row r="75" spans="1:12" ht="15" x14ac:dyDescent="0.25">
      <c r="A75" s="3"/>
      <c r="B75" s="3"/>
      <c r="C75" s="3"/>
      <c r="D75" s="3"/>
      <c r="E75" s="3"/>
      <c r="F75" s="3"/>
      <c r="G75" s="3"/>
      <c r="H75" s="3"/>
      <c r="I75" s="3"/>
      <c r="J75" s="3"/>
      <c r="K75" s="3"/>
      <c r="L75" s="3"/>
    </row>
    <row r="76" spans="1:12" ht="15" x14ac:dyDescent="0.25">
      <c r="A76" s="3"/>
      <c r="B76" s="3"/>
      <c r="C76" s="3"/>
      <c r="D76" s="3"/>
      <c r="E76" s="3"/>
      <c r="F76" s="3"/>
      <c r="G76" s="3"/>
      <c r="H76" s="3"/>
      <c r="I76" s="3"/>
      <c r="J76" s="3"/>
      <c r="K76" s="3"/>
      <c r="L76" s="3"/>
    </row>
    <row r="77" spans="1:12" ht="15" x14ac:dyDescent="0.25">
      <c r="A77" s="3"/>
      <c r="B77" s="3"/>
      <c r="C77" s="3"/>
      <c r="D77" s="3"/>
      <c r="E77" s="3"/>
      <c r="F77" s="3"/>
      <c r="G77" s="3"/>
      <c r="H77" s="3"/>
      <c r="I77" s="3"/>
      <c r="J77" s="3"/>
      <c r="K77" s="3"/>
      <c r="L77" s="3"/>
    </row>
    <row r="78" spans="1:12" ht="15" x14ac:dyDescent="0.25">
      <c r="A78" s="3"/>
      <c r="B78" s="3"/>
      <c r="C78" s="3"/>
      <c r="D78" s="3"/>
      <c r="E78" s="3"/>
      <c r="F78" s="3"/>
      <c r="G78" s="3"/>
      <c r="H78" s="3"/>
      <c r="I78" s="3"/>
      <c r="J78" s="3"/>
      <c r="K78" s="3"/>
      <c r="L78" s="3"/>
    </row>
    <row r="79" spans="1:12" ht="15" x14ac:dyDescent="0.25">
      <c r="A79" s="3"/>
      <c r="B79" s="3"/>
      <c r="C79" s="3"/>
      <c r="D79" s="3"/>
      <c r="E79" s="3"/>
      <c r="F79" s="3"/>
      <c r="G79" s="3"/>
      <c r="H79" s="3"/>
      <c r="I79" s="3"/>
      <c r="J79" s="3"/>
      <c r="K79" s="3"/>
      <c r="L79" s="3"/>
    </row>
    <row r="80" spans="1:12" ht="15" x14ac:dyDescent="0.25">
      <c r="A80" s="3"/>
      <c r="B80" s="3"/>
      <c r="C80" s="3"/>
      <c r="D80" s="3"/>
      <c r="E80" s="3"/>
      <c r="F80" s="3"/>
      <c r="G80" s="3"/>
      <c r="H80" s="3"/>
      <c r="I80" s="3"/>
      <c r="J80" s="3"/>
      <c r="K80" s="3"/>
      <c r="L80" s="3"/>
    </row>
    <row r="81" spans="1:12" ht="15" x14ac:dyDescent="0.25">
      <c r="A81" s="3"/>
      <c r="B81" s="3"/>
      <c r="C81" s="3"/>
      <c r="D81" s="3"/>
      <c r="E81" s="3"/>
      <c r="F81" s="3"/>
      <c r="G81" s="3"/>
      <c r="H81" s="3"/>
      <c r="I81" s="3"/>
      <c r="J81" s="3"/>
      <c r="K81" s="3"/>
      <c r="L81" s="3"/>
    </row>
    <row r="82" spans="1:12" ht="33.75" customHeight="1" x14ac:dyDescent="0.25">
      <c r="A82" s="3"/>
      <c r="B82" s="3"/>
      <c r="C82" s="3"/>
      <c r="D82" s="3"/>
      <c r="E82" s="3"/>
      <c r="F82" s="3"/>
      <c r="G82" s="3"/>
      <c r="H82" s="3"/>
      <c r="I82" s="3"/>
      <c r="J82" s="3"/>
      <c r="K82" s="3"/>
      <c r="L82" s="3"/>
    </row>
    <row r="83" spans="1:12" ht="33.75" customHeight="1" x14ac:dyDescent="0.25">
      <c r="A83" s="3"/>
      <c r="B83" s="3"/>
      <c r="C83" s="3"/>
      <c r="D83" s="3"/>
      <c r="E83" s="3"/>
      <c r="F83" s="3"/>
      <c r="G83" s="3"/>
      <c r="H83" s="3"/>
      <c r="I83" s="3"/>
      <c r="J83" s="3"/>
      <c r="K83" s="3"/>
      <c r="L83" s="3"/>
    </row>
    <row r="84" spans="1:12" ht="33.75" customHeight="1" x14ac:dyDescent="0.25">
      <c r="A84" s="3"/>
      <c r="B84" s="3"/>
      <c r="C84" s="3"/>
      <c r="D84" s="3"/>
      <c r="E84" s="3"/>
      <c r="F84" s="3"/>
      <c r="G84" s="3"/>
      <c r="H84" s="3"/>
      <c r="I84" s="3"/>
      <c r="J84" s="3"/>
      <c r="K84" s="3"/>
      <c r="L84" s="3"/>
    </row>
    <row r="85" spans="1:12" ht="33.75" customHeight="1" x14ac:dyDescent="0.25">
      <c r="A85" s="3"/>
      <c r="B85" s="3"/>
      <c r="C85" s="3"/>
      <c r="D85" s="3"/>
      <c r="E85" s="3"/>
      <c r="F85" s="3"/>
      <c r="G85" s="3"/>
      <c r="H85" s="3"/>
      <c r="I85" s="3"/>
      <c r="J85" s="3"/>
      <c r="K85" s="3"/>
      <c r="L85" s="3"/>
    </row>
    <row r="86" spans="1:12" ht="33.75" customHeight="1" x14ac:dyDescent="0.25">
      <c r="A86" s="3"/>
      <c r="B86" s="3"/>
      <c r="C86" s="3"/>
      <c r="D86" s="3"/>
      <c r="E86" s="3"/>
      <c r="F86" s="3"/>
      <c r="G86" s="3"/>
      <c r="H86" s="3"/>
      <c r="I86" s="3"/>
      <c r="J86" s="3"/>
      <c r="K86" s="3"/>
      <c r="L86" s="3"/>
    </row>
    <row r="87" spans="1:12" ht="33.75" customHeight="1" x14ac:dyDescent="0.25">
      <c r="A87" s="3"/>
      <c r="B87" s="3"/>
      <c r="C87" s="3"/>
      <c r="D87" s="3"/>
      <c r="E87" s="3"/>
      <c r="F87" s="3"/>
      <c r="G87" s="3"/>
      <c r="H87" s="3"/>
      <c r="I87" s="3"/>
      <c r="J87" s="3"/>
      <c r="K87" s="3"/>
      <c r="L87" s="3"/>
    </row>
    <row r="88" spans="1:12" ht="33.75" customHeight="1" x14ac:dyDescent="0.25">
      <c r="A88" s="3"/>
      <c r="B88" s="3"/>
      <c r="C88" s="3"/>
      <c r="D88" s="3"/>
      <c r="E88" s="3"/>
      <c r="F88" s="3"/>
      <c r="G88" s="3"/>
      <c r="H88" s="3"/>
      <c r="I88" s="3"/>
      <c r="J88" s="3"/>
      <c r="K88" s="3"/>
      <c r="L88" s="3"/>
    </row>
    <row r="89" spans="1:12" ht="33.75" customHeight="1" x14ac:dyDescent="0.25">
      <c r="A89" s="3"/>
      <c r="B89" s="3"/>
      <c r="C89" s="3"/>
      <c r="D89" s="3"/>
      <c r="E89" s="3"/>
      <c r="F89" s="3"/>
      <c r="G89" s="3"/>
      <c r="H89" s="3"/>
      <c r="I89" s="3"/>
      <c r="J89" s="3"/>
      <c r="K89" s="3"/>
      <c r="L89" s="3"/>
    </row>
    <row r="90" spans="1:12" ht="33.75" customHeight="1" x14ac:dyDescent="0.25">
      <c r="A90" s="3"/>
      <c r="B90" s="3"/>
      <c r="C90" s="3"/>
      <c r="D90" s="3"/>
      <c r="E90" s="3"/>
      <c r="F90" s="3"/>
      <c r="G90" s="3"/>
      <c r="H90" s="3"/>
      <c r="I90" s="3"/>
      <c r="J90" s="3"/>
      <c r="K90" s="3"/>
      <c r="L90" s="3"/>
    </row>
    <row r="91" spans="1:12" ht="33.75" customHeight="1" x14ac:dyDescent="0.25">
      <c r="A91" s="3"/>
      <c r="B91" s="3"/>
      <c r="C91" s="3"/>
      <c r="D91" s="3"/>
      <c r="E91" s="3"/>
      <c r="F91" s="3"/>
      <c r="G91" s="3"/>
      <c r="H91" s="3"/>
      <c r="I91" s="3"/>
      <c r="J91" s="3"/>
      <c r="K91" s="3"/>
      <c r="L91" s="3"/>
    </row>
    <row r="92" spans="1:12" ht="33.75" customHeight="1" x14ac:dyDescent="0.25">
      <c r="A92" s="3"/>
      <c r="B92" s="3"/>
      <c r="C92" s="3"/>
      <c r="D92" s="3"/>
      <c r="E92" s="3"/>
      <c r="F92" s="3"/>
      <c r="G92" s="3"/>
      <c r="H92" s="3"/>
      <c r="I92" s="3"/>
      <c r="J92" s="3"/>
      <c r="K92" s="3"/>
      <c r="L92" s="3"/>
    </row>
    <row r="93" spans="1:12" ht="33.75" customHeight="1" x14ac:dyDescent="0.25">
      <c r="A93" s="3"/>
      <c r="B93" s="3"/>
      <c r="C93" s="3"/>
      <c r="D93" s="3"/>
      <c r="E93" s="3"/>
      <c r="F93" s="3"/>
      <c r="G93" s="3"/>
      <c r="H93" s="3"/>
      <c r="I93" s="3"/>
      <c r="J93" s="3"/>
      <c r="K93" s="3"/>
      <c r="L93" s="3"/>
    </row>
    <row r="94" spans="1:12" ht="33.75" customHeight="1" x14ac:dyDescent="0.25">
      <c r="A94" s="3"/>
      <c r="B94" s="3"/>
      <c r="C94" s="3"/>
      <c r="D94" s="3"/>
      <c r="E94" s="3"/>
      <c r="F94" s="3"/>
      <c r="G94" s="3"/>
      <c r="H94" s="3"/>
      <c r="I94" s="3"/>
      <c r="J94" s="3"/>
      <c r="K94" s="3"/>
      <c r="L94" s="3"/>
    </row>
    <row r="95" spans="1:12" ht="33.75" customHeight="1" x14ac:dyDescent="0.25">
      <c r="A95" s="3"/>
      <c r="B95" s="3"/>
      <c r="C95" s="3"/>
      <c r="D95" s="3"/>
      <c r="E95" s="3"/>
      <c r="F95" s="3"/>
      <c r="G95" s="3"/>
      <c r="H95" s="3"/>
      <c r="I95" s="3"/>
      <c r="J95" s="3"/>
      <c r="K95" s="3"/>
      <c r="L95" s="3"/>
    </row>
    <row r="96" spans="1:12" ht="33.75" customHeight="1" x14ac:dyDescent="0.25">
      <c r="A96" s="3"/>
      <c r="B96" s="3"/>
      <c r="C96" s="3"/>
      <c r="D96" s="3"/>
      <c r="E96" s="3"/>
      <c r="F96" s="3"/>
      <c r="G96" s="3"/>
      <c r="H96" s="3"/>
      <c r="I96" s="3"/>
      <c r="J96" s="3"/>
      <c r="K96" s="3"/>
      <c r="L96" s="3"/>
    </row>
    <row r="97" spans="1:12" ht="33.75" customHeight="1" x14ac:dyDescent="0.25">
      <c r="A97" s="3"/>
      <c r="B97" s="3"/>
      <c r="C97" s="3"/>
      <c r="D97" s="3"/>
      <c r="E97" s="3"/>
      <c r="F97" s="3"/>
      <c r="G97" s="3"/>
      <c r="H97" s="3"/>
      <c r="I97" s="3"/>
      <c r="J97" s="3"/>
      <c r="K97" s="3"/>
      <c r="L97" s="3"/>
    </row>
    <row r="98" spans="1:12" ht="33.75" customHeight="1" x14ac:dyDescent="0.25">
      <c r="A98" s="3"/>
      <c r="B98" s="3"/>
      <c r="C98" s="3"/>
      <c r="D98" s="3"/>
      <c r="E98" s="3"/>
      <c r="F98" s="3"/>
      <c r="G98" s="3"/>
      <c r="H98" s="3"/>
      <c r="I98" s="3"/>
      <c r="J98" s="3"/>
      <c r="K98" s="3"/>
      <c r="L98" s="3"/>
    </row>
    <row r="99" spans="1:12" ht="33.75" customHeight="1" x14ac:dyDescent="0.25">
      <c r="A99" s="3"/>
      <c r="B99" s="3"/>
      <c r="C99" s="3"/>
      <c r="D99" s="3"/>
      <c r="E99" s="3"/>
      <c r="F99" s="3"/>
      <c r="G99" s="3"/>
      <c r="H99" s="3"/>
      <c r="I99" s="3"/>
      <c r="J99" s="3"/>
      <c r="K99" s="3"/>
      <c r="L99" s="3"/>
    </row>
    <row r="100" spans="1:12" ht="33.75" customHeight="1" x14ac:dyDescent="0.25">
      <c r="A100" s="3"/>
      <c r="B100" s="3"/>
      <c r="C100" s="3"/>
      <c r="D100" s="3"/>
      <c r="E100" s="3"/>
      <c r="F100" s="3"/>
      <c r="G100" s="3"/>
      <c r="H100" s="3"/>
      <c r="I100" s="3"/>
      <c r="J100" s="3"/>
      <c r="K100" s="3"/>
      <c r="L100" s="3"/>
    </row>
    <row r="101" spans="1:12" ht="33.75" customHeight="1" x14ac:dyDescent="0.25">
      <c r="A101" s="3"/>
      <c r="B101" s="3"/>
      <c r="C101" s="3"/>
      <c r="D101" s="3"/>
      <c r="E101" s="3"/>
      <c r="F101" s="3"/>
      <c r="G101" s="3"/>
      <c r="H101" s="3"/>
      <c r="I101" s="3"/>
      <c r="J101" s="3"/>
      <c r="K101" s="3"/>
      <c r="L101" s="3"/>
    </row>
    <row r="102" spans="1:12" ht="33.75" customHeight="1" x14ac:dyDescent="0.25">
      <c r="A102" s="3"/>
      <c r="B102" s="3"/>
      <c r="C102" s="3"/>
      <c r="D102" s="3"/>
      <c r="E102" s="3"/>
      <c r="F102" s="3"/>
      <c r="G102" s="3"/>
      <c r="H102" s="3"/>
      <c r="I102" s="3"/>
      <c r="J102" s="3"/>
      <c r="K102" s="3"/>
      <c r="L102" s="3"/>
    </row>
    <row r="103" spans="1:12" ht="33.75" customHeight="1" x14ac:dyDescent="0.25">
      <c r="A103" s="3"/>
      <c r="B103" s="3"/>
      <c r="C103" s="3"/>
      <c r="D103" s="3"/>
      <c r="E103" s="3"/>
      <c r="F103" s="3"/>
      <c r="G103" s="3"/>
      <c r="H103" s="3"/>
      <c r="I103" s="3"/>
      <c r="J103" s="3"/>
      <c r="K103" s="3"/>
      <c r="L103" s="3"/>
    </row>
    <row r="104" spans="1:12" ht="33.75" customHeight="1" x14ac:dyDescent="0.25">
      <c r="A104" s="3"/>
      <c r="B104" s="3"/>
      <c r="C104" s="3"/>
      <c r="D104" s="3"/>
      <c r="E104" s="3"/>
      <c r="F104" s="3"/>
      <c r="G104" s="3"/>
      <c r="H104" s="3"/>
      <c r="I104" s="3"/>
      <c r="J104" s="3"/>
      <c r="K104" s="3"/>
      <c r="L104" s="3"/>
    </row>
    <row r="105" spans="1:12" ht="33.75" customHeight="1" x14ac:dyDescent="0.25">
      <c r="A105" s="3"/>
      <c r="B105" s="3"/>
      <c r="C105" s="3"/>
      <c r="D105" s="3"/>
      <c r="E105" s="3"/>
      <c r="F105" s="3"/>
      <c r="G105" s="3"/>
      <c r="H105" s="3"/>
      <c r="I105" s="3"/>
      <c r="J105" s="3"/>
      <c r="K105" s="3"/>
      <c r="L105" s="3"/>
    </row>
    <row r="106" spans="1:12" ht="33.75" customHeight="1" x14ac:dyDescent="0.25">
      <c r="A106" s="3"/>
      <c r="B106" s="3"/>
      <c r="C106" s="3"/>
      <c r="D106" s="3"/>
      <c r="E106" s="3"/>
      <c r="F106" s="3"/>
      <c r="G106" s="3"/>
      <c r="H106" s="3"/>
      <c r="I106" s="3"/>
      <c r="J106" s="3"/>
      <c r="K106" s="3"/>
      <c r="L106" s="3"/>
    </row>
    <row r="107" spans="1:12" ht="33.75" customHeight="1" x14ac:dyDescent="0.25">
      <c r="A107" s="3"/>
      <c r="B107" s="3"/>
      <c r="C107" s="3"/>
      <c r="D107" s="3"/>
      <c r="E107" s="3"/>
      <c r="F107" s="3"/>
      <c r="G107" s="3"/>
      <c r="H107" s="3"/>
      <c r="I107" s="3"/>
      <c r="J107" s="3"/>
      <c r="K107" s="3"/>
      <c r="L107" s="3"/>
    </row>
    <row r="108" spans="1:12" ht="33.75" customHeight="1" x14ac:dyDescent="0.25">
      <c r="A108" s="3"/>
      <c r="B108" s="3"/>
      <c r="C108" s="3"/>
      <c r="D108" s="3"/>
      <c r="E108" s="3"/>
      <c r="F108" s="3"/>
      <c r="G108" s="3"/>
      <c r="H108" s="3"/>
      <c r="I108" s="3"/>
      <c r="J108" s="3"/>
      <c r="K108" s="3"/>
      <c r="L108" s="3"/>
    </row>
    <row r="109" spans="1:12" ht="33.75" customHeight="1" x14ac:dyDescent="0.25">
      <c r="A109" s="3"/>
      <c r="B109" s="3"/>
      <c r="C109" s="3"/>
      <c r="D109" s="3"/>
      <c r="E109" s="3"/>
      <c r="F109" s="3"/>
      <c r="G109" s="3"/>
      <c r="H109" s="3"/>
      <c r="I109" s="3"/>
      <c r="J109" s="3"/>
      <c r="K109" s="3"/>
      <c r="L109" s="3"/>
    </row>
    <row r="110" spans="1:12" ht="33.75" customHeight="1" x14ac:dyDescent="0.25">
      <c r="A110" s="3"/>
      <c r="B110" s="3"/>
      <c r="C110" s="3"/>
      <c r="D110" s="3"/>
      <c r="E110" s="3"/>
      <c r="F110" s="3"/>
      <c r="G110" s="3"/>
      <c r="H110" s="3"/>
      <c r="I110" s="3"/>
      <c r="J110" s="3"/>
      <c r="K110" s="3"/>
      <c r="L110" s="3"/>
    </row>
    <row r="111" spans="1:12" ht="33.75" customHeight="1" x14ac:dyDescent="0.25">
      <c r="A111" s="3"/>
      <c r="B111" s="3"/>
      <c r="C111" s="3"/>
      <c r="D111" s="3"/>
      <c r="E111" s="3"/>
      <c r="F111" s="3"/>
      <c r="G111" s="3"/>
      <c r="H111" s="3"/>
      <c r="I111" s="3"/>
      <c r="J111" s="3"/>
      <c r="K111" s="3"/>
      <c r="L111" s="3"/>
    </row>
    <row r="112" spans="1:12" ht="33.75" customHeight="1" x14ac:dyDescent="0.25">
      <c r="A112" s="3"/>
      <c r="B112" s="3"/>
      <c r="C112" s="3"/>
      <c r="D112" s="3"/>
      <c r="E112" s="3"/>
      <c r="F112" s="3"/>
      <c r="G112" s="3"/>
      <c r="H112" s="3"/>
      <c r="I112" s="3"/>
      <c r="J112" s="3"/>
      <c r="K112" s="3"/>
      <c r="L112" s="3"/>
    </row>
    <row r="113" spans="1:12" ht="33.75" customHeight="1" x14ac:dyDescent="0.25">
      <c r="A113" s="3"/>
      <c r="B113" s="3"/>
      <c r="C113" s="3"/>
      <c r="D113" s="3"/>
      <c r="E113" s="3"/>
      <c r="F113" s="3"/>
      <c r="G113" s="3"/>
      <c r="H113" s="3"/>
      <c r="I113" s="3"/>
      <c r="J113" s="3"/>
      <c r="K113" s="3"/>
      <c r="L113" s="3"/>
    </row>
    <row r="114" spans="1:12" ht="33.75" customHeight="1" x14ac:dyDescent="0.25">
      <c r="A114" s="3"/>
      <c r="B114" s="3"/>
      <c r="C114" s="3"/>
      <c r="D114" s="3"/>
      <c r="E114" s="3"/>
      <c r="F114" s="3"/>
      <c r="G114" s="3"/>
      <c r="H114" s="3"/>
      <c r="I114" s="3"/>
      <c r="J114" s="3"/>
      <c r="K114" s="3"/>
      <c r="L114" s="3"/>
    </row>
    <row r="115" spans="1:12" ht="33.75" customHeight="1" x14ac:dyDescent="0.25">
      <c r="A115" s="3"/>
      <c r="B115" s="3"/>
      <c r="C115" s="3"/>
      <c r="D115" s="3"/>
      <c r="E115" s="3"/>
      <c r="F115" s="3"/>
      <c r="G115" s="3"/>
      <c r="H115" s="3"/>
      <c r="I115" s="3"/>
      <c r="J115" s="3"/>
      <c r="K115" s="3"/>
      <c r="L115" s="3"/>
    </row>
    <row r="116" spans="1:12" ht="33.75" customHeight="1" x14ac:dyDescent="0.25">
      <c r="A116" s="3"/>
      <c r="B116" s="3"/>
      <c r="C116" s="3"/>
      <c r="D116" s="3"/>
      <c r="E116" s="3"/>
      <c r="F116" s="3"/>
      <c r="G116" s="3"/>
      <c r="H116" s="3"/>
      <c r="I116" s="3"/>
      <c r="J116" s="3"/>
      <c r="K116" s="3"/>
      <c r="L116" s="3"/>
    </row>
    <row r="117" spans="1:12" ht="33.75" customHeight="1" x14ac:dyDescent="0.25">
      <c r="A117" s="3"/>
      <c r="B117" s="3"/>
      <c r="C117" s="3"/>
      <c r="D117" s="3"/>
      <c r="E117" s="3"/>
      <c r="F117" s="3"/>
      <c r="G117" s="3"/>
      <c r="H117" s="3"/>
      <c r="I117" s="3"/>
      <c r="J117" s="3"/>
      <c r="K117" s="3"/>
      <c r="L117" s="3"/>
    </row>
    <row r="118" spans="1:12" ht="33.75" customHeight="1" x14ac:dyDescent="0.25">
      <c r="A118" s="3"/>
      <c r="B118" s="3"/>
      <c r="C118" s="3"/>
      <c r="D118" s="3"/>
      <c r="E118" s="3"/>
      <c r="F118" s="3"/>
      <c r="G118" s="3"/>
      <c r="H118" s="3"/>
      <c r="I118" s="3"/>
      <c r="J118" s="3"/>
      <c r="K118" s="3"/>
      <c r="L118" s="3"/>
    </row>
    <row r="119" spans="1:12" ht="33.75" customHeight="1" x14ac:dyDescent="0.25">
      <c r="A119" s="3"/>
      <c r="B119" s="3"/>
      <c r="C119" s="3"/>
      <c r="D119" s="3"/>
      <c r="E119" s="3"/>
      <c r="F119" s="3"/>
      <c r="G119" s="3"/>
      <c r="H119" s="3"/>
      <c r="I119" s="3"/>
      <c r="J119" s="3"/>
      <c r="K119" s="3"/>
      <c r="L119" s="3"/>
    </row>
    <row r="120" spans="1:12" ht="33.75" customHeight="1" x14ac:dyDescent="0.25">
      <c r="A120" s="3"/>
      <c r="B120" s="3"/>
      <c r="C120" s="3"/>
      <c r="D120" s="3"/>
      <c r="E120" s="3"/>
      <c r="F120" s="3"/>
      <c r="G120" s="3"/>
      <c r="H120" s="3"/>
      <c r="I120" s="3"/>
      <c r="J120" s="3"/>
      <c r="K120" s="3"/>
      <c r="L120" s="3"/>
    </row>
    <row r="121" spans="1:12" ht="33.75" customHeight="1" x14ac:dyDescent="0.25">
      <c r="A121" s="3"/>
      <c r="B121" s="3"/>
      <c r="C121" s="3"/>
      <c r="D121" s="3"/>
      <c r="E121" s="3"/>
      <c r="F121" s="3"/>
      <c r="G121" s="3"/>
      <c r="H121" s="3"/>
      <c r="I121" s="3"/>
      <c r="J121" s="3"/>
      <c r="K121" s="3"/>
      <c r="L121" s="3"/>
    </row>
    <row r="122" spans="1:12" ht="33.75" customHeight="1" x14ac:dyDescent="0.25">
      <c r="A122" s="3"/>
      <c r="B122" s="3"/>
      <c r="C122" s="3"/>
      <c r="D122" s="3"/>
      <c r="E122" s="3"/>
      <c r="F122" s="3"/>
      <c r="G122" s="3"/>
      <c r="H122" s="3"/>
      <c r="I122" s="3"/>
      <c r="J122" s="3"/>
      <c r="K122" s="3"/>
      <c r="L122" s="3"/>
    </row>
    <row r="123" spans="1:12" ht="33.75" customHeight="1" x14ac:dyDescent="0.25">
      <c r="A123" s="3"/>
      <c r="B123" s="3"/>
      <c r="C123" s="3"/>
      <c r="D123" s="3"/>
      <c r="E123" s="3"/>
      <c r="F123" s="3"/>
      <c r="G123" s="3"/>
      <c r="H123" s="3"/>
      <c r="I123" s="3"/>
      <c r="J123" s="3"/>
      <c r="K123" s="3"/>
      <c r="L123" s="3"/>
    </row>
    <row r="124" spans="1:12" ht="33.75" customHeight="1" x14ac:dyDescent="0.25">
      <c r="A124" s="3"/>
      <c r="B124" s="3"/>
      <c r="C124" s="3"/>
      <c r="D124" s="3"/>
      <c r="E124" s="3"/>
      <c r="F124" s="3"/>
      <c r="G124" s="3"/>
      <c r="H124" s="3"/>
      <c r="I124" s="3"/>
      <c r="J124" s="3"/>
      <c r="K124" s="3"/>
      <c r="L124" s="3"/>
    </row>
    <row r="125" spans="1:12" ht="33.75" customHeight="1" x14ac:dyDescent="0.25">
      <c r="A125" s="3"/>
      <c r="B125" s="3"/>
      <c r="C125" s="3"/>
      <c r="D125" s="3"/>
      <c r="E125" s="3"/>
      <c r="F125" s="3"/>
      <c r="G125" s="3"/>
      <c r="H125" s="3"/>
      <c r="I125" s="3"/>
      <c r="J125" s="3"/>
      <c r="K125" s="3"/>
      <c r="L125" s="3"/>
    </row>
    <row r="126" spans="1:12" ht="33.75" customHeight="1" x14ac:dyDescent="0.25">
      <c r="A126" s="3"/>
      <c r="B126" s="3"/>
      <c r="C126" s="3"/>
      <c r="D126" s="3"/>
      <c r="E126" s="3"/>
      <c r="F126" s="3"/>
      <c r="G126" s="3"/>
      <c r="H126" s="3"/>
      <c r="I126" s="3"/>
      <c r="J126" s="3"/>
      <c r="K126" s="3"/>
      <c r="L126" s="3"/>
    </row>
    <row r="127" spans="1:12" ht="33.75" customHeight="1" x14ac:dyDescent="0.25">
      <c r="A127" s="3"/>
      <c r="B127" s="3"/>
      <c r="C127" s="3"/>
      <c r="D127" s="3"/>
      <c r="E127" s="3"/>
      <c r="F127" s="3"/>
      <c r="G127" s="3"/>
      <c r="H127" s="3"/>
      <c r="I127" s="3"/>
      <c r="J127" s="3"/>
      <c r="K127" s="3"/>
      <c r="L127" s="3"/>
    </row>
    <row r="128" spans="1:12" ht="33.75" customHeight="1" x14ac:dyDescent="0.25">
      <c r="A128" s="3"/>
      <c r="B128" s="3"/>
      <c r="C128" s="3"/>
      <c r="D128" s="3"/>
      <c r="E128" s="3"/>
      <c r="F128" s="3"/>
      <c r="G128" s="3"/>
      <c r="H128" s="3"/>
      <c r="I128" s="3"/>
      <c r="J128" s="3"/>
      <c r="K128" s="3"/>
      <c r="L128" s="3"/>
    </row>
    <row r="129" spans="1:12" ht="33.75" customHeight="1" x14ac:dyDescent="0.25">
      <c r="A129" s="3"/>
      <c r="B129" s="3"/>
      <c r="C129" s="3"/>
      <c r="D129" s="3"/>
      <c r="E129" s="3"/>
      <c r="F129" s="3"/>
      <c r="G129" s="3"/>
      <c r="H129" s="3"/>
      <c r="I129" s="3"/>
      <c r="J129" s="3"/>
      <c r="K129" s="3"/>
      <c r="L129" s="3"/>
    </row>
    <row r="130" spans="1:12" ht="33.75" customHeight="1" x14ac:dyDescent="0.25">
      <c r="A130" s="3"/>
      <c r="B130" s="3"/>
      <c r="C130" s="3"/>
      <c r="D130" s="3"/>
      <c r="E130" s="3"/>
      <c r="F130" s="3"/>
      <c r="G130" s="3"/>
      <c r="H130" s="3"/>
      <c r="I130" s="3"/>
      <c r="J130" s="3"/>
      <c r="K130" s="3"/>
      <c r="L130" s="3"/>
    </row>
    <row r="131" spans="1:12" ht="33.75" customHeight="1" x14ac:dyDescent="0.25">
      <c r="A131" s="3"/>
      <c r="B131" s="3"/>
      <c r="C131" s="3"/>
      <c r="D131" s="3"/>
      <c r="E131" s="3"/>
      <c r="F131" s="3"/>
      <c r="G131" s="3"/>
      <c r="H131" s="3"/>
      <c r="I131" s="3"/>
      <c r="J131" s="3"/>
      <c r="K131" s="3"/>
      <c r="L131" s="3"/>
    </row>
    <row r="132" spans="1:12" ht="33.75" customHeight="1" x14ac:dyDescent="0.25">
      <c r="A132" s="3"/>
      <c r="B132" s="3"/>
      <c r="C132" s="3"/>
      <c r="D132" s="3"/>
      <c r="E132" s="3"/>
      <c r="F132" s="3"/>
      <c r="G132" s="3"/>
      <c r="H132" s="3"/>
      <c r="I132" s="3"/>
      <c r="J132" s="3"/>
      <c r="K132" s="3"/>
      <c r="L132" s="3"/>
    </row>
    <row r="133" spans="1:12" ht="33.75" customHeight="1" x14ac:dyDescent="0.25">
      <c r="A133" s="3"/>
      <c r="B133" s="3"/>
      <c r="C133" s="3"/>
      <c r="D133" s="3"/>
      <c r="E133" s="3"/>
      <c r="F133" s="3"/>
      <c r="G133" s="3"/>
      <c r="H133" s="3"/>
      <c r="I133" s="3"/>
      <c r="J133" s="3"/>
      <c r="K133" s="3"/>
      <c r="L133" s="3"/>
    </row>
    <row r="134" spans="1:12" ht="33.75" customHeight="1" x14ac:dyDescent="0.25">
      <c r="A134" s="3"/>
      <c r="B134" s="3"/>
      <c r="C134" s="3"/>
      <c r="D134" s="3"/>
      <c r="E134" s="3"/>
      <c r="F134" s="3"/>
      <c r="G134" s="3"/>
      <c r="H134" s="3"/>
      <c r="I134" s="3"/>
      <c r="J134" s="3"/>
      <c r="K134" s="3"/>
      <c r="L134" s="3"/>
    </row>
    <row r="135" spans="1:12" ht="33.75" customHeight="1" x14ac:dyDescent="0.25">
      <c r="A135" s="3"/>
      <c r="B135" s="3"/>
      <c r="C135" s="3"/>
      <c r="D135" s="3"/>
      <c r="E135" s="3"/>
      <c r="F135" s="3"/>
      <c r="G135" s="3"/>
      <c r="H135" s="3"/>
      <c r="I135" s="3"/>
      <c r="J135" s="3"/>
      <c r="K135" s="3"/>
      <c r="L135" s="3"/>
    </row>
    <row r="136" spans="1:12" ht="33.75" customHeight="1" x14ac:dyDescent="0.25">
      <c r="A136" s="3"/>
      <c r="B136" s="3"/>
      <c r="C136" s="3"/>
      <c r="D136" s="3"/>
      <c r="E136" s="3"/>
      <c r="F136" s="3"/>
      <c r="G136" s="3"/>
      <c r="H136" s="3"/>
      <c r="I136" s="3"/>
      <c r="J136" s="3"/>
      <c r="K136" s="3"/>
      <c r="L136" s="3"/>
    </row>
    <row r="137" spans="1:12" ht="33.75" customHeight="1" x14ac:dyDescent="0.25">
      <c r="A137" s="3"/>
      <c r="B137" s="3"/>
      <c r="C137" s="3"/>
      <c r="D137" s="3"/>
      <c r="E137" s="3"/>
      <c r="F137" s="3"/>
      <c r="G137" s="3"/>
      <c r="H137" s="3"/>
      <c r="I137" s="3"/>
      <c r="J137" s="3"/>
      <c r="K137" s="3"/>
      <c r="L137" s="3"/>
    </row>
    <row r="138" spans="1:12" ht="33.75" customHeight="1" x14ac:dyDescent="0.25">
      <c r="A138" s="3"/>
      <c r="B138" s="3"/>
      <c r="C138" s="3"/>
      <c r="D138" s="3"/>
      <c r="E138" s="3"/>
      <c r="F138" s="3"/>
      <c r="G138" s="3"/>
      <c r="H138" s="3"/>
      <c r="I138" s="3"/>
      <c r="J138" s="3"/>
      <c r="K138" s="3"/>
      <c r="L138" s="3"/>
    </row>
  </sheetData>
  <mergeCells count="5">
    <mergeCell ref="J2:K2"/>
    <mergeCell ref="A1:D1"/>
    <mergeCell ref="D2:E2"/>
    <mergeCell ref="F2:G2"/>
    <mergeCell ref="H2:I2"/>
  </mergeCells>
  <dataValidations count="1">
    <dataValidation type="list" allowBlank="1" showInputMessage="1" showErrorMessage="1" sqref="H68 H66 H16 H4:H6 H8:H14 H19 H21:H58 H63:H64">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2024-07-25T06:47:24Z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