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Foszk\"/>
    </mc:Choice>
  </mc:AlternateContent>
  <bookViews>
    <workbookView xWindow="0" yWindow="0" windowWidth="23040" windowHeight="9192" firstSheet="1" activeTab="1"/>
  </bookViews>
  <sheets>
    <sheet name="Útmutató" sheetId="2" r:id="rId1"/>
    <sheet name="Tantárgyleírás" sheetId="1" r:id="rId2"/>
  </sheets>
  <externalReferences>
    <externalReference r:id="rId3"/>
  </externalReferences>
  <definedNames>
    <definedName name="Bejegyzes">Útmutató!$B$9:$B$12</definedName>
    <definedName name="_xlnm.Print_Area" localSheetId="1">Tantárgyleírás!$A$1:$L$67</definedName>
    <definedName name="_xlnm.Print_Area" localSheetId="0">Útmutató!$A$1:$E$18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7" i="1" l="1"/>
  <c r="I33" i="1"/>
  <c r="I15" i="1" l="1"/>
  <c r="I13" i="1" l="1"/>
  <c r="I32" i="1" l="1"/>
  <c r="I29" i="1"/>
  <c r="I28" i="1"/>
  <c r="I24" i="1"/>
  <c r="I21" i="1"/>
  <c r="I20" i="1"/>
  <c r="I19" i="1"/>
  <c r="I18" i="1"/>
  <c r="I17" i="1"/>
  <c r="I14" i="1"/>
  <c r="I12" i="1"/>
  <c r="I11" i="1"/>
  <c r="I10" i="1"/>
  <c r="I8" i="1"/>
  <c r="I7" i="1"/>
  <c r="I6" i="1"/>
  <c r="I5" i="1"/>
  <c r="I25" i="1" l="1"/>
  <c r="I67" i="1"/>
  <c r="I66" i="1"/>
  <c r="I65" i="1"/>
  <c r="I64" i="1"/>
  <c r="I63" i="1"/>
  <c r="I62" i="1"/>
  <c r="I61" i="1"/>
  <c r="I60" i="1"/>
  <c r="I59" i="1"/>
  <c r="I58" i="1"/>
  <c r="I57" i="1"/>
  <c r="I56" i="1"/>
  <c r="I55" i="1"/>
  <c r="I54" i="1"/>
  <c r="I53" i="1"/>
  <c r="I52" i="1"/>
  <c r="I51" i="1"/>
  <c r="I50" i="1"/>
  <c r="I49" i="1"/>
  <c r="I48" i="1"/>
  <c r="I47" i="1"/>
  <c r="I46" i="1"/>
  <c r="I45" i="1"/>
  <c r="I44" i="1"/>
  <c r="I42" i="1"/>
  <c r="I41" i="1"/>
  <c r="I40" i="1"/>
  <c r="I39" i="1"/>
  <c r="I38" i="1"/>
  <c r="I37" i="1"/>
  <c r="I36" i="1"/>
  <c r="I35" i="1"/>
  <c r="I34" i="1"/>
  <c r="I30" i="1"/>
  <c r="I26" i="1"/>
  <c r="I43" i="1"/>
</calcChain>
</file>

<file path=xl/sharedStrings.xml><?xml version="1.0" encoding="utf-8"?>
<sst xmlns="http://schemas.openxmlformats.org/spreadsheetml/2006/main" count="377" uniqueCount="315">
  <si>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</si>
  <si>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</si>
  <si>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</si>
  <si>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</si>
  <si>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</si>
  <si>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</si>
  <si>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</si>
  <si>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</si>
  <si>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</si>
  <si>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</si>
  <si>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</si>
  <si>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</si>
  <si>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</si>
  <si>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</si>
  <si>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</si>
  <si>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</si>
  <si>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</si>
  <si>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</si>
  <si>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</si>
  <si>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</si>
  <si>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</si>
  <si>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</si>
  <si>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</si>
  <si>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</si>
  <si>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</si>
  <si>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</si>
  <si>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</si>
  <si>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</si>
  <si>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</si>
  <si>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</si>
  <si>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</si>
  <si>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</si>
  <si>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 xml:space="preserve">Szak neve: Turizmus-vendéglátás felsőoktatási szakképzés </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</si>
  <si>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</si>
  <si>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</si>
  <si>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</si>
  <si>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</si>
  <si>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</si>
  <si>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</si>
  <si>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</si>
  <si>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</si>
  <si>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</si>
  <si>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</si>
  <si>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</si>
  <si>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</si>
  <si>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Basics of Communication</t>
  </si>
  <si>
    <t>A tárgy oktatása során a hallgatók elméleti és gyakorlati ismereteket szereznek a kommunikáció színtereiről, funkcióival, eszközeivel kapcsolatban. Megismerik az alapvető kommunikációs elméleteket, a különböző kommunikációs modelleket. A hallgatók áttekintést kapnak a személyes és szervezeti kommunikációhoz tartozó tevékenységek lehetőségeiről, módszereiről. A kurzus küldetése, hogy a résztvevők gyakorlati tapasztalataik alapján tudatos kommunikátorokká váljanak, cél, hogy a résztevők a továbbiakban felkészült, megfontolt, tudatos saját kommunikációs stílusukat ismerő emberekké váljanak.</t>
  </si>
  <si>
    <t>FAI5002</t>
  </si>
  <si>
    <t>Szakmai és pénzügyi információfeldolgozási alapismeretek</t>
  </si>
  <si>
    <t>Információgazdálkodás, információs rendszerek alapjai, sajátosságai, lehetőségei. Adat- és információfeldolgozás alapjai. Információs rendszerek mögött működő rendszerek, szolgáltatások: szövegszerkesztő, táblázatkezelő, prezentáció készítő, adatbázis és infokommunikációs rendszerek, felhőtechnológia. Szövegszerkesztés és táblázatkezelés. Excel és SPSS alkalmazások, pénzügyi, statisztikai számítások, módszerek. Adatbázisok alapjai. Kimutatás-, elemzéstervezés a gazdasági gyakorlatban. </t>
  </si>
  <si>
    <t>Information management, basics, characteristics and possibilities of information systems. Basics of data and information processing. Systems and services behind information systems: word processing, spreadsheets, presentation, database and info-communications systems, cloud technology. Word processing and spreadsheets. Excel and SPSS applications, financial, statistics calculations, methods. Basics of databases. Statement and analysis plans in economics.</t>
  </si>
  <si>
    <t>Egy zárthelyi dolgozat legalább 50%-os teljesítése és egy házi feladat eredményes elkészítése</t>
  </si>
  <si>
    <t>An in-class test with a minimum passing rate of 50% and a home assignment</t>
  </si>
  <si>
    <t>1. Falus I. – Ollé J. (2008): Az empirikus kutatások gyakorlata. Nemzeti Tankönyvkiadó, Budapest (ISBN:9789631960112); 2. Keith McCormick - Jesus Salcedo (2017): SPSS Statistics for Data Analysis and Visualization (ISBN: 978-1-119-00355-7); 3. Jánosa A. (2006): Adatelemzés számítógéppel. Perfekt Kiadó, Budapest (ISBN:9633946360)</t>
  </si>
  <si>
    <t>Basic Foreign Language Skills (English, German, French)</t>
  </si>
  <si>
    <t>BAI0117</t>
  </si>
  <si>
    <t>Közgazdaságtan alapjai</t>
  </si>
  <si>
    <t xml:space="preserve">Basics of Economics </t>
  </si>
  <si>
    <t>A gazdaság alapfogalmai, szükséglet és  újratermelés. A szükséglet kielégítés mechanizmusa. Jövedelem, árutermelés és a piacgazdaság. Munka, munkamegosztás, a gazdaság szektorai. Bér, profit, jövedelmek. Fogyasztói magatartás.Üzleti vállalkozások. Piaci formák. Monopóliumok. A gazdaság makrorendszere. Az állam szerepe a gazdaságban. Fiskális és monetáris politika. Az adórendszer. A gazdaság teljesítményének mérése. Munkanélküliség és infláció.</t>
  </si>
  <si>
    <t>Vizsgára bocsátás feltétele: 2 db zárthelyi dolgozat (min. 51 %)      írásbeli vizsga</t>
  </si>
  <si>
    <t xml:space="preserve">Samulson-Nordhaus: Közgazdaságtan. KJK Kerszöv, 2012 ISBN: 9632245644
N. Gregory Mankiw: A közgazdaságtan alapjai. Osiris Kiadó. Budapest. 2011. ISBN: 9632762081
Tajtiné Szilágyi Kata: Üzleti gazdaságtan. Nemzedékek Tudása Tankönyvkiadó. Budapest. 2013. ISBN: 9789631969634
</t>
  </si>
  <si>
    <t xml:space="preserve">Marketing </t>
  </si>
  <si>
    <t>Marketing</t>
  </si>
  <si>
    <t>BAI0099</t>
  </si>
  <si>
    <t xml:space="preserve">Bevezetés a turizmusba </t>
  </si>
  <si>
    <t>két félévközi zh és egy prezentáció</t>
  </si>
  <si>
    <t>Two  mid-term test and one presentation</t>
  </si>
  <si>
    <t>BAI0104</t>
  </si>
  <si>
    <t xml:space="preserve">Munkaerőpiaci ismeretek </t>
  </si>
  <si>
    <t>Basics of Labour Markets </t>
  </si>
  <si>
    <t xml:space="preserve">A tantárgy célja, hogy megismertesse a hallgatókkal a  hazai és nemzetközi munkaerőpiac sajátosságait, szereplőit és intézményrendszerét, aktuális jogi és eljárási szabályait. - munkaerőpiac és gazdaság
- területi gazdasági jellemzők, munkaerőpiaci mutatók, trendek,
- a munkaerőpiac szereplői,
- a vállalati kultúrák elvárásai a munkavállalókkal szemben( magyar és a külföldi cégek jellemzői)
- a munkavállalói magatartások, elvárások
- karriert meghatározó tényezők ( külső körülmények és az egyénben rejlő lehetőségek)
- Elképzelések, elvárások a munkával, a munkahellyel, a munkáltatóval szemben 
- Karriertervezés szerepe az egyéni pályaút alakulásában.
- Írásbeli kommunikáció az álláskeresésben ( önéletrajzok , levelek)
- Az önéletrajz fajtái, jellemzői, formai szabályai
- Kapcsolatfelvétel telefonon ( információkérés –segítség kérés szabályai)
- Állásfeltárás módszertana
- A jelentkezés, kiválasztás folyamata
- A felvételi interjú szabályai
- Hitelesség kérdései – a személyes image kialakítása 
- A vállalkozóvá válás kérdései
</t>
  </si>
  <si>
    <t>2 zárthelyi dolgozat (2x50 pont) egyenként minimum 51%-os teljesítése+ egyéni projekt munka</t>
  </si>
  <si>
    <t>BAI0116</t>
  </si>
  <si>
    <t xml:space="preserve">Statisztika alapjai </t>
  </si>
  <si>
    <t>Basics of Statistics</t>
  </si>
  <si>
    <t>Bevezetés a statisztika alapfogalmi rendszerébe. Statisztikai szolgálat jogi keretei, a magyar statisztika információs rendszere. Adatszerzési módok, az adatok elemzéshez történő előkészítése. A leíró statisztika elemzési módszerei: grafikus ábrázolás, viszonyszámok, középértékek, szóródási mérőszámok, empirikus eloszlások, koncentráció elemzés, indexek.  Bevezetés a minták alapján történő értékelés módszertanába. Idősorok analitikus vizsgálata, előrejelzés.</t>
  </si>
  <si>
    <t>Introduction to the basic conceptual system of statistics. The legal framework of statistical service, the informational system of Hungarian statistics. Methods of gathering data, preparing data for analysis. Analytical methods of descriptive statistics: graphic presentation, ratios,  averages, scatter index numbers, empirical distributions, concentration analysis, indexes. Introduction to the methodology of sample-based evaluation. Analytical examination of timelines, prediction.</t>
  </si>
  <si>
    <t>Tudás: Tisztában van a statisztikai alapfogalmakkal, alapösszefüggésekkel, érti az elemzési módszereket. Képesség: Képes a társadalmi- gazdasági jelenségek és folyamatok megfigyelésére, számszaki összehasonlítására, összefüggések feltárására, következtetések levonására. Alkalmas vállalati és kormányzati szintű összetett feladatok rugalmas megoldására. Attitüd: Nyitott a nemzetközi gazdasági, társadalmi folyamatok elemzésére, az új nemeztközi standard-ek befogadására. Felelősség, autonómia: Önállóan végez adatgyűjtéseket, adatfeldolgozásokat, illteve komplex statisztikai elemzéseket. Az elemzések eredményei alapján következtetéseket von le és javaslatokat tesz a problémák megoldására.</t>
  </si>
  <si>
    <t xml:space="preserve">Knowledge: The candidates are familiar with the basic concepts and relationships of statistics and understand the methods of analysis. Abilities: They are able to observe and compare the social-economic  phenomena and processes. They are also able to reveal interconnections and draw conclusions. Candidates are suitable for solving complex tasks of corporate and government level in a flexible manner. Attitude: They are open to analysing international social and economic processes and are willing to adopt new international standards. Responsibility, autonomy: They carry out data gathering and processing, as well as complex statistical analises independently. On the basis of analysis results, candidates are able to draw proper conclusions and make suggestions to solve problems. </t>
  </si>
  <si>
    <t>Két zárthelyi dolgozat - együttes értékelése alapján - legalább 50%-os teljesítése.</t>
  </si>
  <si>
    <t>1. Galó M. – Makszim Gy-né (2012): Statisztika I. Nyíregyházi Főiskola, Gazdasági és Társadalomtudományi Kar, Bessenyei Könyvkiadó, Nyíregyháza (ISBN:978-615-5097-36-2); 2. Hunyadi L.-Vita L.(2008): Statisztika I. Aula Kiadó, Budapest; 3. Falus I. – Ollé J. (2008): Az empirikus kutatások gyakorlata. Nemzeti Tankönyvkiadó, Budapest (ISBN:9789631960112); 4. Keith McCormick - Jesus Salcedo (2017): SPSS Statistics for Data Analysis and Visualization (ISBN: 978-1-119-00355-7)</t>
  </si>
  <si>
    <t>BAI0108</t>
  </si>
  <si>
    <t>A tantárgy célja, hogy a hallgatók gyakorlatorientáltan használni tudják a nemzetközi piacon is alkalmazott marketing eszközöket. A marketing alapfogalmainak átismétlése, illetve a szolgáltatásmarketing témakörének részletesebb elemzése. A marketing helye és jelentősége a turizmusban. A turizmusra vonatkozó fogyasztó magatartási trendek elemzése (elméleti és gyakorlati háttér vizsgálat) történik meg. Külön figyelmet fordítunk az ATL és BTL elemek alkalmazására és a hatékony marketingkommunikációs mix összeállítására. A hallgatók esettanulmányokon keresztül tanulhatják a turizmusmarketing sajátosságait és specialitásait. Tematikus terv: A turizmusmarketing elmélete, specializációi. A szolgáltatásmarketing és a stratégiai tervezés gyakorlata. A régiómarketing szemlélete, célrendszere. Nemzetközi trendek. Alkalmazott kommunikációs eszközök. ATL, BTL és OTL elemek elemzése. A turizmus kommunikációs mix-ének elvei, mechanizmusai. Turizmusmarketing tervek készítése. Jó gyakorlatok, adaptálási lehetőségek. </t>
  </si>
  <si>
    <t>Piskóti István (2012): Régió- és településmarketing. Akadémiai Kiadó, Budapest, ISBN 9789630591867 Veres Zoltán (2009): A szolgáltatásmarketing alapkönyve. Akadémia Kiadó, Budapest, ISBN 9789630586702 Philip Kotler et al. (2008): Marketing management. Akadémiai Könyvkiadó, Budapest, ISBN 9789630583459 Galó Miklós – Kvancz József (szerk.) (2011): Gazdasági alapfogalmak. Bessenyei Könyvkiadó, Nyíregyháza, ISBN 9786155097058 Kovács Péter (2004): Turizmus marketing elméletben és gyakorlatban. Kodolányi Főiskola, Székesfehérvár, ISBN 9789638722942</t>
  </si>
  <si>
    <t>BAI0085</t>
  </si>
  <si>
    <t>Business Law</t>
  </si>
  <si>
    <t>BAI0029</t>
  </si>
  <si>
    <t>Menedzsment</t>
  </si>
  <si>
    <t xml:space="preserve">Management </t>
  </si>
  <si>
    <t>2 zárthelyi dolgozat (2x50 pont) egyenként minimum 51%-os teljesítése</t>
  </si>
  <si>
    <t>BAI0021</t>
  </si>
  <si>
    <t>Projektmenedzsment</t>
  </si>
  <si>
    <t xml:space="preserve">Project Management </t>
  </si>
  <si>
    <t>2zárthelyi dolgozat,önálló projektterv készitése</t>
  </si>
  <si>
    <t>BAI0115</t>
  </si>
  <si>
    <t>Szállodaismeret</t>
  </si>
  <si>
    <t>A kereskedelmi szálláshelyek fajtái, fogalma, csoportosítása. A szálláshelyek osztályozása és azok sajátosságai. Az elszállásolás, ellátás, egyéb szolgáltatások. A szállodai tevékenység tárgyi feltételei. A szálláshely épülete, az ezzel kapcsolatos előírások, elvárások. A szállodai helyiség és berendezései, felszerelés tárgyai, a vendégfogadás, az egyéb és járulékos szolgáltatások helyiségei és eszközei. A szállodai menedzsment speciális feladatai, rendszere. A szállodai személyzettel szemben támasztott követelmények. A szállodai szervezet. Szervezeti modellek a szállodaiparban. A szobakiadás és a kapcsolódó szállodai szolgáltatások értékesítése. A szobakiadással kapcsolatos földszinti és emeleti tevékenységek, munkakörök és azok feladatai. A szálláshelyi vendéglátás jogszabályai, higiénés előírások. A vendégfogadás fázisai és feladatai. A Front Office és a Housekeeping. A szállodai gyógyászati tevékenység feltételei. A wellness szálloda tárgyi és személyi feltételei. Egységes hatékonysági mutatók és definíciók a szállodaiparban.</t>
  </si>
  <si>
    <t xml:space="preserve">Michael J. O'Fallon, Denney G. Rutherford (2011): Hotel Management and Operations, 5th Edition, Willey, ISBN 9780470597934
Győrffy Anna (2004): Szállodatan, Nemzeti Tankönyvkiadó, Budapest, ISBN 9789631951493
Fehér Tamásné – Schablik Vilmos (2006): Szállodai ismeretek. Szókratész Kiadó, Budapest, ISBN 9637163417
</t>
  </si>
  <si>
    <t>Basics of Accounting</t>
  </si>
  <si>
    <t>BAI0002</t>
  </si>
  <si>
    <t>BAI0103</t>
  </si>
  <si>
    <t>FTV2101</t>
  </si>
  <si>
    <t>Hazai és nemzetközi gasztronómia</t>
  </si>
  <si>
    <t xml:space="preserve">Domestic and international gastronomy </t>
  </si>
  <si>
    <t>A nemzetközi és magyar konyha és táplálkozási szokásai. Hagyományos magyar ételek, különösen a régióra vonatkozó specialitások ismerete. A Szatmár-beregi pálinkaút megismerése. Az egészséges táplálkozás szemléletmódja és a hagyományok. A francia, az olasz, az angol konyha és táplálkozási szokásai. Az ételek előkészítése, elegyítése (kötés, kidolgozás, lazítás), ízesítése. Összeválogatás, formálás, formakészítés stb. Készentartás, fogáskészítés. Hideg előételek, meleg előételek. Köretek, főzelékek, levesek. Vegetáriánus ételek. Halételek, szárnyas-, borjú-, marha-, bárány- és sertésételek. Vadhús és vadszárnyas ételek. Különleges fűszerezések (tárkony, kakukkfű, zsálya stb.), bormártások használata. Egyedi köretek (knédli, zsemlegombóc stb.) Befejező fogások (sütemények, befőttek, gyümölcsök stb.). Aperitifek, digestive italok, étkezés közben fogyasztott italok. Borok, pezsgő, sörök. Koktélok, kevert és alkoholmentes italok. A szükséges étel- és italismeret birtokában a hallgatók jártasságot szereznek az egyes nemzetek, kiemelten a magyar étkezési kultúra sajátosságainak felismerésében. Étel és italkínálatot tudnak nyújtani. Elsajátítják az ételkészítés szerteágazó fogásait. Felismerik a gyakorlatban az élelmiszeranyagokat, azok feldolgozhatóságát.</t>
  </si>
  <si>
    <t>Tudás: A tantárgy teljesítésével a hallgató képes lesz a magyar és nemzetközi konyháról szakmai szinten prezentálni. Ismerni fogja a gasztronómia múltját, jelenét, trendjeit. A gasztronómia mellett az italkultúra és egyedi sajátosságok, minőségbiztosítás is a tudás része lesz. Képesség: stratégia gondolkodás, önálló stílus kialakítása, lehetőségek meglátása. Attitűd: A hallgató érezni fogja az egyes gasztronómia irányok okát, ezzel egy átlátható percepciós térképet készít magában. Felelősség, önállóság: A halgató önállóan és felelősségteljesen képes lesz saját ételeket készíteni, önállóan el tudja dönteni milyen stílust kell képviselni.</t>
  </si>
  <si>
    <t>Stroh Péter: Éttermi és pincér ismeretek, Dr. Kádas Lajos: Táplálkozási ismeretek (előadás vázlat), Táplálkozási fogalomtár, Élelmezési ismeretek, Tusor András-Dr Sahin-Tóth Gyula: Gasztronómia (KIT Kft.Budapest 2005.). pdf, Dr. Csizmadia László: Vendéglátóipari értékesítés alapjai, Dr. Csizmadia László: Vendéglátás ételei és nemzetek konyhái, Dr Ketter László: Gasztronómiánk krónikája, Mezőgazdasági Kiadó, Budapest. 1985</t>
  </si>
  <si>
    <t>FTV2102</t>
  </si>
  <si>
    <t>Idegenvezetés</t>
  </si>
  <si>
    <t>A tantárgy keretében a hallgatók megismerkednek az idegenvezetés általános alapelveivel, valamint a városnéző körséták és az egynapos kirándulások felépítésével és lebonyolításával. Az idegenvezető személyisége és felelőssége. Az idegenvezetői szerep és a vendégek, viselkedés. Az idegenvezető kommunikációs rendszere. A telepített idegenvezetők, az utaskísérők, a helyi idegenvezetők és a partnerkísérők szerepe. Diplomácia és pszichológia az idegenvezetésben. VIP vendégek kiszolgálása és kalauzolása. Programvezetés, megbízatások. Esettanulmányok elemzése felvételek segítségével, szituációs gyakorlatok. Egy külföldi turisztikai útvonal kidolgozása és bemutatása a csoport előtt. Egy budapesti útvonal megtervezése. Az Észak-alföldi Régió egy városnéző útvonalának megtervezése és lebonyolítása. Egy egynapos kirándulás útvonaltervének kidolgozása és lebonyolítása egy üdülőkörzetben.</t>
  </si>
  <si>
    <t>Students need to get acquainted with the general principles of tour guiding, as well as the methods of planning and realizing sightseeing tours and day trips.  The personality and responsibility of the tour guide. The role of the guide and the guests, behavior. The guide’s communication as a system.  The roles of residing tour guides, flight attendants, local and accompanying tour guides. Diplomacy and psychology in tour guiding. Serving and guiding VIP guests. Managing programs, errands. Analyzing case study videos and simulation exercises. Itinerary planning for a foreign country and presentation for the group. Planning itineraries for Budapest. Planning and realizing a sightseeing tour in a town in the Northern Great Plain Region, Hungary. Planning itinerary and realizing a day trip in a recreation area. </t>
  </si>
  <si>
    <t>Ismeri a projektben, csapatban való együttműködés szabályait és etikai normáit. Ismeri a turizmus alágazatainak és tevékenységeinek működését. Ismeri a turizmushoz kapcsolódó más szak, tevékenységterület alapvető összefüggéseit. Képes projektet tervezni, szervezni és lebonyolítani. Képes szakszerű és hatékony kommunikációra szóban és írásban egyaránt. Problémaérzékeny, konstruktív, együttműködő és kezdeményező. Környezettudatos és gyakorlatorientált a szemléletmódja. Döntéseiért felelősséget vállal. Önálló vezet, szervez, irányít, és a csoport tagjaiért felelősséget vállal.</t>
  </si>
  <si>
    <t>Házi dolgozat és prezentáció</t>
  </si>
  <si>
    <t>A home assignment and a presentation</t>
  </si>
  <si>
    <t>Gál Gy. (2004): Az idegenvezetés elmélete és gyakorlata, Képzőművészeti Kiadó, Budapest, ISBN 9799633369349; Kubesch M. (2006): Az idegenvezetés gyakorlata, KIT Kiadó, Budapest, ISBN 9636372071; Király J. (2001): Kommunikáció az idegenforgalomban, Képzőművészeti Kiadó, Budapest, ISBN 9633368308; Útikönyvek, térképek, szakfolyóirato</t>
  </si>
  <si>
    <t>Basics of Finance</t>
  </si>
  <si>
    <t>A tárgy tartalma: A pénz kialakulása; A gazdaságpolitika és a pénzügypolitika fogalma, eszközei, funkciói és szereplői; A pénzügyi rendszer felépítése, ellenőrzése; Bankügyletek (aktív, passzív, semleges); Betétek, hitelek; Belföldi és külföldi fizetési módok; A pénz időértéke 1.</t>
  </si>
  <si>
    <t>BAI0035</t>
  </si>
  <si>
    <t>gyakorlati jegy, félévközi, félév végi zh</t>
  </si>
  <si>
    <t>term grade, mid-term test, end-term test</t>
  </si>
  <si>
    <t>Horváth Zoltán(2011): Kézikönyv az Európai Unióról.. HVG Kiadó, Budapest. ISBN 9789632581293. Farkas Beáta-Várnai Ernő(2011): Bevezetés az Európai Unió tanulmányozásába. JATEPress, Szeged, ISBN 9789633150511, Kende Tamás(szerk)(2007): Az európai közjog és politika. Complex Kiadó, Budapest, ISBN 9789632249209. Az Európai Unió hivatalos honlapja: www. europa.eu.</t>
  </si>
  <si>
    <t>BAI0100</t>
  </si>
  <si>
    <t xml:space="preserve">Szakmai informatikai rendszerek </t>
  </si>
  <si>
    <t>Általános szállásismeretek birtokában a turizmus területén használt szoftverek megismerése a tantárgy célja. A számítógépes Front Office rendszerekkel kapcsolatos ismeretek, fogalmak, kezelési ismeretek áttekintése. A kurzusok során a Fidelio 8 rendszer felépítésének megismerése, használata a gyakorlatban, számítógépeken. A vendég érkezése előtti feladatok, törzskarton létrehozása. Vendégérkeztetése, kulcskészítés, információadás. A vendég szállodai tartózkodás alatti kiszolgálása, majd elutaztatása. Az éjszakai zárás folyamata, adatarchiválás.</t>
  </si>
  <si>
    <t>FTV1201</t>
  </si>
  <si>
    <t>Összefüggő szakmai gyakorlat</t>
  </si>
  <si>
    <t xml:space="preserve">Integrated Professional Practice </t>
  </si>
  <si>
    <t xml:space="preserve">A szakmai gyakorlat időtartama alatt a hallgatók megismerik a korábbiakban megszerzett elméleti tudásbázis gyakorlati adaptálásának szituációit, módszereit.
A szakmai gyakorlat célja, hogy a hallgatók tanulmányaiknak, illetve szakirányuknak megfelelő tevékenységet végző fogadóintézménynél (szervezetnél, vállalatnál, közintézménynél, civil szervezetnél) megismerkedjenek az ott folyó szakmai munkával, bekapcsolódjanak a napi munkavégzésébe, önállóan oldják meg a munkahelyi vezetőjük által rájuk bízott feladatot, illetve tapasztalatokat gyűjtsenek a munkaerőpiacon való későbbi elhelyezkedéshez. A hallgató aktívan részt kell, hogy vegyen a szervezet napi tevékenységében, beilleszkedve annak munkarendjébe. 
</t>
  </si>
  <si>
    <t xml:space="preserve">
Tudás:Ismeri a projektben, teamben, munkaszervezetben való együttműködés, a projekt vezetés szabályait és etikai normáit. 
Képesség:A tanult elméletek és módszerek alkalmazásával tényeket és alapvető összefüggéseket képes feltárni, rendszerezni és elemezni, önálló következtetéseket, kritikai észrevételeket megfogalmazni, döntés-előkészítő javaslatokat készíteni, döntéseket hozni is. 
Képes a szakterülethez tartozó az informatikai ismeretek alkalmazására. 
Alkotó, kreatív önállósággal épít ki és kezdeményez új gyakorlati megoldásokat. 
Képes a turizmus és a vendéglátás különféle területein jelentkező gazdasági problémák kezelésére és megoldására.
Attitűd:Tudatosan vállalja és közvetíti szakmája etikai normáit.
</t>
  </si>
  <si>
    <t>Gyakorlati napló alapján</t>
  </si>
  <si>
    <t>Practical report</t>
  </si>
  <si>
    <t>Langer Katalin: Karriertevezés (ISBN:9638458216)</t>
  </si>
  <si>
    <t>BAI0057</t>
  </si>
  <si>
    <t>FTV2201</t>
  </si>
  <si>
    <t>Kommunikációs ismeretek</t>
  </si>
  <si>
    <t>During the course, students acquire theoretical and practical knowledge about the fields, functions and tools of communication. They learn about basic communication theories and different communication models. Students are given an overview of the possibilities and methods of personal and organizational communication activities. The mission of the course is to make the participants conscious communicators on the basis of their practical experience, so that they become well-prepared, thoughtful, conscious professionals, aware of their own communication style.</t>
  </si>
  <si>
    <t xml:space="preserve">Képesség: 
A hallgató a kurzus elvégzése után legyen képes személyközi-, csoport-, szervezeti- és kultúraközi kommunikációban hatékonyan és professzionálisan részt venni. 
Tudás: 
Tudja a konfliktusmegoldás, idő- és stressz kezelés optimális módját eredményesen alkalmazni, tudjon szakemberekkel és laikusokkal egyaránt célravezetően kommunikálni, tudjon mindkét célközönség számára informatív és meggyőző prezentációt tartani.
</t>
  </si>
  <si>
    <t>Ability: 
After completing the course, students are able to participate efficiently and professionally in interpersonal, group, organizational and intercultural communication. 
Knowledge: They know how to use the optimal way of conflict resolution, time and stress management, to communicate effectively with professionals and non-professionals, to keep an informative and convincing presentation for both of the target audience.</t>
  </si>
  <si>
    <t xml:space="preserve">1. Montágh Imre: Figyelem vagy fegyelem: Az előadói magatartás. (ISBN:9789633461464)
2. Neményiné Dr. Gyimesi Ilona: Kommunikációelmélet – Szemelvénygyűjtemény (ISBN: 9789633945445)
3.: Buda Béla: Empátia: A beleélés lélektana (ISBN:9799639706063)
4.: Ottlik Károly: Protokoll – Viselkedéskultúra
(ISBN: 9789632438917)
</t>
  </si>
  <si>
    <t>Basics of Professional and Financial Information Processing </t>
  </si>
  <si>
    <t>Tudás: 
Tisztában van az információgazdálkodás és az információ feldolgozás alapfogalmaival, elemzési eszközeivel, módszereivel. 
Képesség: 
Rutinszerűen alkalmazza a szövegszerkesztés, a táblázatkezelés és az internet lehetőségeit. Képes szakmai és pénzügyi adatok feldolgozására, rendszerezésére, összehasonlítására. Elemzéseket végez Excel, ill. SPSS-ben. 
Attitűd: 
Törekszik olyan területeken pénzügyi, szakmai eredményeket elérni, ahol a fejlődés üteme gyors. 
Felelősség, autonómia: 
Önállóan végez adatgyűjtéseket, adatfeldolgozásokat, illteve komplex pénzügyi, statisztikai elemzéseket. Képes önellenőrzésre, a visszacsatolási folyamat alapján javaslatok megfogalmazására.</t>
  </si>
  <si>
    <t>Knowledge: 
Students are aware of the basics, analytical tools and methods of information management and information processing. 
Ability: 
They routinely apply the possibilities of word processing, spreadsheets and the Internet. They can process, structure and compare professional and financial data. They carry out analysis in Excel as well as in SPSS. 
Attitude: 
They strive for professional and financial achievements in fields which are developing rapidly. 
Responsibility, autonomy: 
They can carry out data collection, data processing as well as complex financial and statistical analysis individually. They are able to self-check, to make suggestions following feedback process.</t>
  </si>
  <si>
    <t>FAI5004</t>
  </si>
  <si>
    <t>Idegen nyelvi alapszintű ismeretek (angol-német-francia)</t>
  </si>
  <si>
    <t xml:space="preserve">A hallgató a kurzus sikeres befejezésekor rendelkezik  a szakterületéhez tartozó alapszintű szakmai szókinccsel az adott idegen nyelven. </t>
  </si>
  <si>
    <t xml:space="preserve">Students acquire the basic professional vocabulary of their speciality in the chosen foreign language when successfully completing the course. </t>
  </si>
  <si>
    <t xml:space="preserve">Tudás:
Ismeri az adott idegen nyelven a szakterületéhez tartozó alapfokú szakszókincset, alapvető fogalmakat, a szakterületének hazai és nemzetközi intézményrendszerét és jellemzőit, a piac és a piac szereplőinek sajátosságait, a magyar és külföldi kultúrák értékeit a szakmájához tartozó területen. 
Képesség:
Idegen nyelvi kommunikációs ismeretei révén képes a szakterületéhez kapcsolódó feladatok és munkakörök ellátására, mind írásban, mind szóban; képes az ügyfélkapcsolati területen jelentkező igények szakszerű kiszolgálására. 
Attitűd:
Nyitott az önálló és együttműködést igénylő idegen nyelvvel kapcsolatos feladatokban való részvételre; együttműködő, kezdeményező és segítőkész, minden tekintetben törekszik a pontosságra.  
Felelősség, autonómia:
Felelősséget vállal az általa megszerzett idegen nyelvű források tartalmának felhasználásáért és az idegen nyelven megfogalmazott tartalmakért. </t>
  </si>
  <si>
    <t xml:space="preserve">Knowledge: 
Students know the basic professional vocabulary, basic concepts of their specialization, the national and international system of institutions and characteristics of their field of expertise, the characteristic features of market and market operators as well as the values of Hungarian and foreign cultures in their field of specialisation, in the given foreign language.                                                                           Ability: 
By means of their foreign language communication skills, they are able to perform tasks and jobs related to  their specialization, both in writing and speaking. They are able to serve the needs of the  customer relationship area professionally.
Attitude: 
They are open to participate in foreign language-related tasks requiring both cooperation and self-sufficiency. They are cooperative, initiative and helpful. They strive for accuracy in all respects.
Autonomy, responsibility: 
They take responsibility for using the content of foreign language resources acquired by them and content drafted in a foreign language.                                                                                                                                         </t>
  </si>
  <si>
    <t>két zárthelyi dolgozat</t>
  </si>
  <si>
    <t>two in-class tests</t>
  </si>
  <si>
    <t xml:space="preserve">1. Tukacs Tamás: Szakmai idegen nyelvi kommunikáció - Gazdasági-pénzügyi szaknyelv - Angol, 2015. ISBN 978-615-5545-36-8
2. Ecsedi-Erős Ágnes: Szakmai idegen nyelvi kommunikáció - Turizmus-vendéglátás -  Német, 2015. ISBN 978-615-5545-16-0                                                   3. R Walker-K Harding Oxford English For Careers: Tourism 1, Oxford University Press, 2006, 9780194551007 </t>
  </si>
  <si>
    <t>Basic concepts of economy, need and reproduction. The mechanism of satisfying the needs. Income, production and market economies. Labour, division of labour, the actors of economy. Wage, profit and income. Consumer behaviour. Business organisations. The concept and forms of market. Monopoly. The macroeconomy. The role of government in economy. Fiscal and monetary policy. The tax system.  Measuring the output of economy. Unemployment and inflation.</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</si>
  <si>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Képesség: 
Felismeri a piaci szereplők viselkedésének okait és annak következményeit. A hallgató tisztában van a makrogazdaság működésével, érti a releváns gazdasági szereplők közötti kapcsolatokat. Összefüggéseiben értelmezi a makrogazdasági folyamatokat. Fontosnak tartja a makrogazdasági folyamatok napi szintű nyomonkövetését, annak értelmezését. 
Attitűd: 
Igénye van a megismert mechanizmusok mélységében történő elsajátítására, annak kritikus elfogadására, és megszerzett tudásának bővítésére. </t>
  </si>
  <si>
    <t>Knowledge:  
Students are aware of the behaviour of the economic actors, the mechanism of their decisions, and their consequences. They are able to provide an overview of market forms and are  aware of each framework of market forms.  They have  knowledge about the factors of production.
Ability:
They  can recognize the reasons for the behaviour of the market players and its concequences. They are aware of the operation of macroeconomy, understand the relationships between the revelant economic actors; can interpret the proccesses of macroeconomy in its context.  Students are committed to checking and interpreting the macroeconomic processes  on a daily basis.
Attitude:  
Students consider it important to deepen their knowledge of the mechanisms they learnt about as well as  approach and accept them with criticism.</t>
  </si>
  <si>
    <t> Requirement for admission to examination : 2 in-class tests (with a min. passing rate of 51 %); written examination</t>
  </si>
  <si>
    <t>A vizsgára bocsátás feltétele: 1 db házi dolgozat (40 pont), 1 db Zárthelyi dolgozat (60 pont) 50%-os teljesítése.</t>
  </si>
  <si>
    <t>Requirement for admission to examination: a home assignment (40 points) and an in-class test (60 points) with a minimum passing rate of 50%.</t>
  </si>
  <si>
    <t>BAI0031</t>
  </si>
  <si>
    <t xml:space="preserve">A tárgy célja az egyetemi hallgatók megismertetése a gazdasági szervezetek tudatosan kialakított marketingrendszerének sajátos vonásaival. A piacorientáció és a fogyasztó- valamint élményorientált gondolkodás jelentősége._x000D_
A 7P elvű marketingaktivitás rendszer, makro-és mikrokörnyezeti trendek, piac-szegmentáció és fogyasztói magatartás és piackutatási módszerek, azok gyakorlati alkalmazása (adatgyűjtés és elemzés). A szolgáltatások sajátosságai, a HIPI-elv._x000D_
</t>
  </si>
  <si>
    <t>The course aims to raise  students' awareness of the special features of the consciously created marketing system of  business organizations. The importance of market orientation and consumer oriented thinking. Understanding the economic significance of marketing. Practical application of market research methods. Parts of the marketing elements, (7P Product-Price-Place-Promotion-People-Physical evidence-Processing). Macro -and  micro environment trends, market segmentation and positioning. Consumer behaviour, and market research methods and their application. (Data collection and analysis). The characteristics of services, the HIPI principle.</t>
  </si>
  <si>
    <t xml:space="preserve">Tudás: A hallgató képes a vállalkozások piaci tevékenységének szervezésére és irányítására.
Képes meghatározni a marketingdöntések információszükségletét, döntés-előkészítő javaslatokat készít, döntéseket hoz.
Képesség: A hallgató ismeri a vállalkozások marketingrendszerének részeit, képes önállóan marketingstratégiát tervezni és megvalósítani, és képes együttműködni más szakterületek képviselőivel.
Képes a fogyasztói szokások, fogyasztói elégedettség vizsgálatára.
</t>
  </si>
  <si>
    <t xml:space="preserve">Knowledge:  Students are able to organize and manage market activities of enterprises.
They can also determine the information requirements of marketing decisions, make preparatory proposals and make decisions.
Ability:  Students know the elements of the marketing system of  businesses, are able to design and implement a marketing strategy individually, and are able to cooperate with representatives of other fields. They are also capable of examining consumer habits and consumer satisfaction.
</t>
  </si>
  <si>
    <t xml:space="preserve">1.Józsa László - Piskóti István - Rekettye Gábor - Veres András: Döntésorientált marketing (ISBN:9789632247847)
2. Kevin Lane Keller - Philip Kotler: Marketingmenedzsment
ISBN:9789630583459
3. Veres Zoltán, Hoffmann Márta, Kozák Ákos:
Piackutatás (ISBN: 9631630641)
4. Hofmeister-Tóth Ágnes: Fogyasztói magatartás (ISBN:9789639478671)
5. Hofmeister-Tóth Ágnes, Simon-Sajtos László: Fogyasztói elégedettség (ISBN: 9638630639)
</t>
  </si>
  <si>
    <t>Introduction to Tourism</t>
  </si>
  <si>
    <t xml:space="preserve">Tudás: 
Készség szinten tud a hallgató a szakmai alapfogalmakat, átlátja a turizmus rendszerét. Képesség: 
Képes a turizmus szakmai rendszerének a kereslet és kínálat összefüggéseinek átlátására, a szakterület interdiszciplinális hatásának felismerésére. 
Attitűd: 
A szakirodalom megértő olvasása mellett azok területi hatásának átgondolásának igényével rendelkezik. 
Autónómia és felelősség: 
A turizmus területén dolgozók egyéni és szakmai felelősségét átlátja és a szakmai elvárásoknak megfelelően viselkedik,  normákat betartja. </t>
  </si>
  <si>
    <t>Knowledge: 
Students know the basic terms and the system of tourism. 
Ability: 
Students are able to recognise the connections between demand and supply in the system as well as the interdisciplinary impact of tourism.
Attitude: 
Students understand specialist literature. They strive to consider its regional impact.
Autonomy and resposibility: 
Students understand the individual and professional responsibilities of people working in this sector and adhere to professional standards and norms.</t>
  </si>
  <si>
    <t>1. Michlakó G. (2007): A turizmuselmélet alapjai. KJF, Székesfehérvár. 218p. ISBN 9789639558762
2. Puczkó L. – Rátz T. (2005): A turizmus hatásai. 4. javított kiadás Budapest: Aula Kiadó. – 494 p. ISBN: 9639585394
3. Lengyel M. (1994): A turizmus általános elmélete. Budapest: KIT. 524 p. ISBN: 9789636372378
4. Kaspar, C. (1992): Turisztikai alapismeretek. Budapest: KIT. ISBN 978963 6372378
5. Turizmus bulletin, http://itthon.hu/szakmai-oldalak/turizmus-bulletin/</t>
  </si>
  <si>
    <t>Nemzetközi turizmusföldrajz</t>
  </si>
  <si>
    <t>International Tourism Geography</t>
  </si>
  <si>
    <t>A tárgy keretin belül a hallgató megismerkedhet Európa és a többi kontinens idegenforgalmilag legfrekventáltabb régióinak gazdaság- és turizmusföldrajzával. Bemutatásra kerülnek az országok, régiók lakónak szokásai, kultúrája, turisztikai nevezetességei.</t>
  </si>
  <si>
    <t>Students get acquainted with the economic and tourism geography of the most frequented regions of Europe and other continents. Customs, culture and tourist attractions of the countries and regions are presented.</t>
  </si>
  <si>
    <t>Tudás: 
A hallgató számos ismerettel gazdagodik a földrajz és a turizmus területéről. Megtanulja, hogy milyen gazdasági ösztönző eszközök állnak a turizmus rendelkezésre. 
Képesség: 
A hallgató képes lesz – a fogadó országok, régiók lakóinak szokásait, kultúráját ismerve – a vendégek tájékoztatására, illetve küldő országok vendégeinek kalauzolására majdani turisztikai munkája során.
Attitűd: 
A hallgató szem előtt tartja a szakmai ismeretek fontosságát.
Felelősség, autonómia: 
A hallgató önállóan elvégzendő feladataiért felősséget vállal.</t>
  </si>
  <si>
    <t>Knowledge: 
Students acquire a greal deal of knowledge of geography and tourism. They learn what kind of economy-boosting means are available for tourism.
Ability: 
Students are able to inform and guide the guests of sending countries during their tourism work, knowing the customs and culture of the host countries and regions.
Attitude: 
Students keep in mind the importance of professional knowledge.
Autonomy and responsibility: 
Students take responsibility for the tasks to be performed independently.</t>
  </si>
  <si>
    <t>1. Gyuricza László (2008): A turizmus nemzetközi földrajza, Kiadó: Dialóg Campus Kiadó, Budapest-Pécs, 319 p. ISBN 978 963 7296 28 4
2. Balogh Ferenc (2004): Idegenforgalmi földrajz I-II., Kiadó: Képzőművészeti Kiadó, Budapest, 576 p. ISBN 963 336 982 0</t>
  </si>
  <si>
    <t xml:space="preserve">The aim of the course is to familiarize students with the characteristics of the national and international labour market, its participants and its institutional system, current law and procedure rules. 
- labour market and economy
- regional economic features, labour market indicators, trends
- participants of the labour market
- expectations of corporate culture toward employees (characteristics of Hungarian and international companies)
- employee behaviours, expectations
- determining factors of the career (external circumstances and inherent possibilities of the individual) 
- conceptions, expectations towards the job, the workplace, the employer
- the role of career planning in private life of the individual
- written communication in job search (CVs, letters)
- types, characteristics, formal rules of CVs
- contacting by phone (rules of requesting information and help)
- methods of job search
- process of application and selection
- rules of the job interview
- issues of reliability, creating the personal image
- issues of becoming an entrepreneur
</t>
  </si>
  <si>
    <t>Tudás: 
A hallgató ismeri  a gazdálkodó szervezetekre vonatkozó munkajogi előírásokat, valamint a munkavállalók jogait kötelezettségeit. Gyakorlatban használható ismeretekkel rendelkezik a munkaerőpiacról,az álláskeresés gyakorlati kérdéseiről (információs források, álláskeresési technikák),a hatékony munkaerőpiaci kommunikációról. 
Attitűd, képesség: 
Kialakul  a tudatos karriertervezés igénye a hallgatókban,melyhez  szükséges készségeket képes a jövőben továbbfejleszteni</t>
  </si>
  <si>
    <t xml:space="preserve">Knowledge: 
Students know the labour law of economic organisations as well as employees’ rights and obligations. They have practical knowledge about labour market, practical questions of job search (sources of information, job search techniques), and effective labour market communication. 
Attitude, ability: They develop a need for conscious career planning and they will be able to develop the necessary skills in the future.
</t>
  </si>
  <si>
    <t xml:space="preserve">2 in-class tests(2x50 points)with a minimum passing rate of 51% +Individual project </t>
  </si>
  <si>
    <t>-	Dr. Roóz József :Emberi erőforrás és munkaerőpiaci menedzsment, Digitális Tankönyvtár 2013
-	Szerző: Dara P.-dr Henzi L. : Munkaerő-piaci ismeretek, Akkreditált Iskolai Rendszerű Felsőfokú Szakképzés Kollégiuma Egyesület ,  Budapest. 2008
-	Pintér Zsolt</t>
  </si>
  <si>
    <t>Bevezetés a statisztika alapfogalmi rendszerébe. Statisztikai szolgálat jogi keretei, a magyar statisztika információs rendszere. Adatszerzési módok, az adatok elemzéshez történő előkészítése. A leíró statisztika elemzési módszerei: grafikus ábrázolás, viszonyszámok, középértékek, szóródási mérőszámok, empirikus eloszlások, koncentráció elemzés, indexek.  Bevezetés a minták alapján történő értékelés módszertanába. Idősorok analitikus vizsgálata, előrejelzés.</t>
  </si>
  <si>
    <t>Introduction to the basic conceptual system of statistics. The legal framework of statistical service, the information system of Hungarian statistics. Methods of gathering data, preparing data for analysis. Analytical methods of descriptive statistics: graphic presentation, ratios,  averages, scatter index numbers, empirical distributions, concentration analysis, indices. Introduction to the methodology of sample-based evaluation. Analytical examination of timelines, prediction.</t>
  </si>
  <si>
    <t>Tudás: 
Tisztában van a statisztikai alapfogalmakkal, alapösszefüggésekkel, érti az elemzési módszereket.
Képesség: 
Képes a társadalmi- gazdasági jelenségek és folyamatok megfigyelésére, számszaki összehasonlítására, összefüggések feltárására, következtetések levonására. Alkalmas vállalati és kormányzati szintű összetett feladatok rugalmas megoldására.
Attitüd: 
Nyitott a nemzetközi gazdasági, társadalmi folyamatok elemzésére, az új nemzetközi standard-ek befogadására.
Felelősség, autonómia: 
Önállóan végez adatgyűjtéseket, adatfeldolgozásokat, illetve komplex statisztikai elemzéseket. Az elemzések eredményei alapján következtetéseket von le és javaslatokat tesz a problémák megoldására.</t>
  </si>
  <si>
    <t>Knowledge: 
Students are familiar with the basic concepts and relationships of statistics and understand the methods of analysis. 
Abilities: 
They are able to observe and compare the social-economic  phenomena and processes. They are also able to reveal interconnections and draw conclusions. Candidates are suitable for solving complex tasks of corporate and government level in a flexible manner. 
Attitude: 
They are open to analysing international social and economic processes and are willing to adopt new international standards.
Responsibility, autonomy: 
They carry out data gathering and processing, as well as complex statistical analyses independently. On the basis of analysis results, candidates are able to draw proper conclusions and make suggestions to solve problems. </t>
  </si>
  <si>
    <t>Two in-class tests – based on general assessment –  with a minimum passing rate of 50%</t>
  </si>
  <si>
    <t>Turizmus marketing</t>
  </si>
  <si>
    <t>Tourism Marketing</t>
  </si>
  <si>
    <t>Students can make use of marketing tools in a hands-on way, used on the international and domestic market. Marketing definitions, examination of service marketing aspects. Position and significance of marketing in tourism.  Consumer behavior trends for  tourism analysis (theory and practice), with special focus on applying ATL and BTL elements and creating an effective marketing communication mix. Students  learn the characteristics and specialities of the tourism marketing through case studies. Course programme: tourism marketing theory, specializations. Service marketing and strategic planning practices. The region's marketing approach,  system of objectives. International trends. Communication devices. Examination of ATL, BTL and OTL elements. Principles and mechanisms of the communication mix of tourism Compiling tourism marketing plans. Good practices, adaptation options.</t>
  </si>
  <si>
    <t xml:space="preserve">Tudás: 
A hallgató képes a turisztikai vállalkozások piaci tevékenységének  szervezésére és irányítására.
A hallgató ismeri a turisztikai vállalkozások marketingrendszerének részeit. 
Képesség: 
Stratégia gondolkodás, fogyasztóorientált szemlélet, versenytárskezelés. 
Attitűd: 
Képes a szolgáltatásokkal és az intenzív ügyfélkapcsolatokkal összefüggő problémák felismerésére és azok kezelésére. A kurzus kreativitás javító. 
Felelősség: 
Képes önállóan marketingstratégiát tervezni és megvalósítani. Felelősségteljes döntésképesség alakul ki.
</t>
  </si>
  <si>
    <t xml:space="preserve">Knowledge: 
Students are able to organize and manage the market activity of tourism enterprises. Students are familiar with the marketing system of tourism businesses. 
Ability: 
Strategy thinking, consumer-oriented approach, competition management. Attitude: 
Ability to recognize and manage problems related to services and intense customer relationships. The creativity of students improves. 
Responsibility: 
Students are able to design and implement a marketing strategy independently. Responsible decision making of students is developed. </t>
  </si>
  <si>
    <t>Gazdasági jog</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</si>
  <si>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</si>
  <si>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</si>
  <si>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</si>
  <si>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</si>
  <si>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 xml:space="preserve">Zárthelyi dolgozat 50%-os teljesítése </t>
  </si>
  <si>
    <t>an in –class test with a minimum passing rate of 50%</t>
  </si>
  <si>
    <t>Magyarország  Alaptörvény, (2011. április 25.)
2013. évi V. tv. Polgári Törvénykönyv V. könyv, 
Szalai Ákos: A magyar szerződési jog gazdasági elemzése L’Harmattan 2013, Párizs, ISBN.978 963 2367 163 
Károlyi Géza: Gazdasági magánjog, DE, Debrecen 2014 ISBN 978 963 12 1142 9</t>
  </si>
  <si>
    <t>A tantárgy célja megismertetni a menedzsment alapjait, elméleti és gyakorlati vizsgálatának feladatait, sajátosságait, szemléleti és tudományos módszertani kérdéseit. A tantárgy összefoglalja a különböző vezetés-szervezési elméleteket, menedzsment gyakorlatokat és a menedzsment rendszerek legfőbb összefüggéseit.
A tantárgy értelmezi  a szervezetek értékteremtő folyamataihoz kapcsolódó vezetői feladatokat, azok kapcsolódási és együttműködési pontjait a sikeres vállalatkormányzás érdekében.
Kiemeli az emberi erőforrás stratégia formáló, értékteremtő és versenyképesség meghatározó szerepét a szervezetben.</t>
  </si>
  <si>
    <t>The main aim of the course is to give an overview of the principles of  management, the tasks of its theoretical and practical analysis, its charasteristic features, different approaches and scientific methodical questions. It also gives a summary of different management-organisational theories and  practices as well as the main relations within management systems.
The subject defines the manager’s tasks linked to value creating processes of the organisations, their connecting and cooperating points for the successful company management. 
The course aims to highlight the value forming and competitive role of human resource strategy in the organisation.                                                  </t>
  </si>
  <si>
    <t>Tudás: 
A hallgató megismerkedik olyan  vezetési és szervezési módszerekkel és technikákkal, amelyek  felkészítik bizonyos szintű vezetői feladatok, szituációk felismerésére, megoldására.
Képesség: 
Leendő vezetőként megszerzett ismereteit egy szervezet vagy szervezeti egység élén alkalmazni tudja.   A képzéssel fejlesztendő kompetenciák: döntésképesség, irányító készség, szervezőkészség, gyakorlatias feladatértelmezés, helyzetfelismerés, információgyűjtési és értelmezési készség.</t>
  </si>
  <si>
    <t xml:space="preserve">Knowledge: 
Students know  management and organizational methods and technics which prepare them for identifying and solving the management tasks at a certain level.
Ability: 
They can use their acquired knowledge as a leader/manager of an organisation or an organizational unit. During the course they can develop  competences such as decision-making competence,  management skills, organisational skills, practical interpretation of tasks, assessing the situation, gathering information and interpretation skills.
</t>
  </si>
  <si>
    <t>2 in-class tests (2x50 points) with a minimum passing rate of 51%  each</t>
  </si>
  <si>
    <t xml:space="preserve">1. Deák Csaba – Heidrich Balázs – Heidrich Éva: Vezetési ismeretek, Booklands 2000 Kft,  Békéscsaba,  2006
2. Dobák Miklós: Vezetés és szervezés: szervezetek kialakítása és működtetése, Aula kiadó,  Budapest, 2010     ISBN:9789630594479
3. Poór József. (2010): Menedzsment-tanácsadási kézikönyv. Akadémiai Kiadó, Budapest, ISBN 963 058 944 4
4. Roóz József :  A menedzsment alapjai, Budapest, 2007  ISBN: 978-963-394-669-5 
</t>
  </si>
  <si>
    <t>A hallgatók megismerik a gazdasági szervezetekben müködő projekteket, projektszervezeteket, azok szervezését, a projektciklusokat.Megismerik a projektek tipusait /gazdasági,pályázati,fejlesztési stb/. A gyakorlatban is elsajátitják a projekt generálás lépéseit.Képessé válnak az Európai Uniós pályázati projektek alkalmazására.</t>
  </si>
  <si>
    <t>Students know projects which work in economic organisations, project organisations, the process of their organisation, the projectcycles. They are familiar with the types of projects /economic, tender, development, etc./. In practice they also learn the steps of creating a project. They become capable of implementing the projects of the European Union.</t>
  </si>
  <si>
    <t xml:space="preserve">Tudás: 
A hallgatók megismerik a projektek fogalmát,tipusait. Jártasságot szereznek a projektek generálásában.
Képesség: 
Képessé válnak a gazdasági projektek kezelésére, pályázatok bonyolitására. Kialakul a pályázatok, projektek kezelésére való személyes kompetencia.
</t>
  </si>
  <si>
    <t>Knowledge: 
Students know the definition and the types of  projects. They gain expertise in their creation. 
Ability: 
They are able to manage economic projects and implement tenders. The personal competence to manage tenders and projects is acquired.</t>
  </si>
  <si>
    <t>2 in-class tests,  drawing up a project plan individually</t>
  </si>
  <si>
    <t>1. Görög Mihály: Bevezetés a projektmenedzsmentbe, AULA, 1999, ISBN 963 9215 
2. Eric Verzuh: Projekt menedzsment, HVG 2006, ISBN 963 7525 77 7
3. Roland Garies: Projekt? Örömmel! HVG 2007, ISBN 978 963 9686 15 1
4. Dennis Lock: Projektmenedzsment Panem 1998, ISBN 963 545 162 8</t>
  </si>
  <si>
    <t xml:space="preserve">Knowledge of Hotel </t>
  </si>
  <si>
    <t xml:space="preserve">Types, concept, classification of commercial accommodation. Classification of accommodation and their characteristics. Accommodation, catering, other services. Facilities of hotel activity. Building,  regulations, requirements. Premises and fixture of the hotel room, elements of fixture, rooms and instruments of receiving guests and ancillary services. Special functions and system of hotel management. Requirements for hotel staff. Hotel organization. Organizational models in the hotel industry. Sale of room and related hotel services. Ground floor and floor activities, jobs and their duties related to room-related issues. Hospitality legislation, hygiene regulations. The stages and tasks of guest reception. Front Office and Housekeeping. Conditions of Hotel Medical Activity. The physical and personal conditions of the wellness hotel. Unique efficiency indicators and definitions in the hotel industry.
</t>
  </si>
  <si>
    <t>Tudás: 
A megtanult ismeretanyag szakmai magabiztosságot ad, képes a folyamatokat logikusan felépíteni, adekvát metakommunikáció, konfliktusmegoldó készség, motiváló készség. 
Képesség: 
Kapcsolat kialakító készség, rugalmasság, áttekintő képesség, szervező készség, probléma megoldás. 
Attitűd: 
Elhivatottság, elkötelezettség, megbízhatóság  kompetenciák javulnak. 
Önállóság, felelősség: 
A hallgatók képessé válnak egy szálláshelyen önálló munkakör betöltésére.</t>
  </si>
  <si>
    <t>Knowledge: 
The knowledge acquired gives professional confidence. Students are able to conceptualise processes logically, provide adequate metacommunication, conflict resolution skills, motivational skills. 
Ability: 
Connectivity skills, flexibility, ability to see things in their entirety, organizational skills, problem solving. 
Attitude: 
Commitment, determination, reliability, improved competencies. 
Independence, responsibility: 
Students are able to perform an independent job at an accommodation.</t>
  </si>
  <si>
    <t>Környezet és ember</t>
  </si>
  <si>
    <t>Environment and Human</t>
  </si>
  <si>
    <t>Vizsgára bocsátás feltétele: félév végi zárthelyi dolgozat 50%-os teljesítése</t>
  </si>
  <si>
    <t>Requirement(s) for admission to examination:  an end-term test with a minimum passing rate of 50%</t>
  </si>
  <si>
    <t>Utazásszervezés és értékesítés</t>
  </si>
  <si>
    <t>Tour Operation and Sale</t>
  </si>
  <si>
    <t>A tantárgy keretein belül a hallgató megismeri az utazás, az utaztatás, valamint a értékesítés elméleti és gyakorlati szakmai ismereteit. Megismerkedik az utazási ajánlatokkal és az utazás szervezésének és értékesítésének alapvető szakmai fogásaival.</t>
  </si>
  <si>
    <t>Students become familiar with the theoretical and practical knowledge of travel, travel organisation and sales. They get acquainted with travel offers and basic techniques of organising and selling a trip.</t>
  </si>
  <si>
    <t>Tudás: 
A hallgató áttekintéssel rendelkezik a szervezett utazások előkészítésére és az utazások lebonyolításával kapcsolatban.
Képesség: 
A hallgató képessé válik egy csapat koordinálására.
Attitűd: 
A hallgató képes lesz önkritikát gyakorolni saját szervező munkája felett.
Felelősség, autonómia: 
A hallgató az utazásszervező feladata során elfogadja az együttműködés kereteit.</t>
  </si>
  <si>
    <t>Knowledge: 
Students have an overview of the preparation of organised trips and the organisation of travel itself.
Ability: 
Students are able to co-ordinate a team.
Attitude: 
Students are able to be self-critical of their own organisational work.
Autonomy and responsibility: 
Students accept the framework of co-operation in the course of the tour operator's task.</t>
  </si>
  <si>
    <t>két zárthelyi dolgozat, egy ppt prezentáció</t>
  </si>
  <si>
    <t>two in-class tests, a ppt presentation</t>
  </si>
  <si>
    <t>1. Fodorné Szucsák Éva – Szűcs László (2015): Turizmus és utazásszervezés, Kiadó: Műszaki Könyvkiadó Kft., 304 p., ISBN 978 963 16 6578 9
2. Molnár Gabriella (2008): Utazásszervezés és értékesítés, Kiadó: Kereskedelmi és Idegenforgalmi Továbbképző, Budapest, 212 p. ISBN 978 963 6372 96 5</t>
  </si>
  <si>
    <t>Course description: The evolution of money; The concept, tools, functions and actors of economic policy and financial policy; Structure and control of the financial system; Banking (active, passive, neutral); Bank deposits, credits; Domestic and foreign payment methods; The Time Value of Money 1.</t>
  </si>
  <si>
    <t xml:space="preserve">A tárgy sikeres teljesítésével elsajátítja a pénzügyi rendszer működésének alapvető ismereteit, valamint rendelkezik a pénzügyi számítások alapjaival.
Tudás: ismerettel rendelkezik a pénzügytan releváns szereplőiről és az általuk irányított pénzügyi folyamatokról valamint az alapvető pénzügyi számításokról.
Képesség: Tényeket és alapvető pénzügyi összefüggéseket képes értelmezni, önálló következtetéseket megfogalmazni.
Attitűd: Befogadó mások véleménye iránt, proaktív, törekszik pénzügyi tudásának további fejlesztésére.
Autonómia és felelősség: Csoportmunkák során a rá eső pénzügyi feladatokat önállóan, felelőséggel végzi.
</t>
  </si>
  <si>
    <t xml:space="preserve">By successfully completing the subject, students acquire the basic knowledge of the operation of the financial system and  the basics of financial calculations. 
Knowledge: They have knowledge about the relevant actors  of finance,  the financial processes which they manage and the basic financial calculations. 
Ability: They can understand facts and fundamental financial relationships and  formulate independent conclusions. 
Attitude: They are receptive to others' opinions  and proactive  while seeking to further develop their financial skills.
Autonomy and Responsibility: During team work  they can fulfil their financial tasks independently and responsibly.
</t>
  </si>
  <si>
    <t xml:space="preserve">BOD PÉTER ÁKOS (2014): Bevezetés a Gazdaságpolitikába. Akadémiai Kiadó. ISBN: 9789630595315.
GÁL ERZSÉBET (2010): Hitelkérelem és banki ismeretek. www.tankonyvtar.hu
HORVÁTH ZSUZSANNA (2010): Pénzügy I. A vállalkozások általános pénzügyei. Oktatáskutató és fejlesztő Intézet, Budapest. ISBN: 9789631967685
JUHÁSZNÉ KOPPÁNY MÁRTA (2015): Pénzügyi alapismeretek 11., Műszaki könyvkiadó, Budapest. ISBN: 9789631665468.
PAMELA PETERSON DRAKE, FRANK J. FABOZZI (2010): The Basic of Finance , John Wiley &amp; Sons, Inc, Hoboken, New Jersey. ISBN: 978-0-470-60971-2 (cloth) 
</t>
  </si>
  <si>
    <t>EU intézményrendszere és működése</t>
  </si>
  <si>
    <t>Institutional system of the European Union</t>
  </si>
  <si>
    <t>Az egységes Európa-gondolat gazdasági, politikai gyökerei, az egységesülés kezdeti lépései. Az Európai Közösségek kialakulása. Nemzetközi gazdasági szervezetből nemzetközi politikai szervezetté válás folyamata. Maastricht, az Európai Unió létrejötte, felépítése, és főbb jellemzői. Az Európai Unió 7 fő intézménye. Európai Tanács. Európai Unió Tanácsa, Európai Bizottság, Európai Parlament, Bíróság, Számvevőszék, Központi Bank. Egyéb szervek és szervezetek az Unióban. Közös politikák és közösségi tevékenységek az Unióban.</t>
  </si>
  <si>
    <t xml:space="preserve">Economic and political sources and ideas of  a "global Europe", the first steps. The birth of European Communities. The transformation from economic institution to political institution. The Maastricht Treaty, the establishment of the European Union, its structure and main features. The 7 main institutions of The European Union. European Council, Council of the European Union, European Commission, European Parliament, Court of Justice of the European Union, European Court of Auditors, European Central Bank. Other organs and institutions in the EU. Common policies and actions. </t>
  </si>
  <si>
    <t xml:space="preserve">Tudás: 
Aktuális jogi és eljárási szabályok ismerete az EU országokban történő munkavállaláshoz. Szakmai, informatikai programok ismerete, infokommunikációs rendszerek használata.
Képesség: 
Helyzetfelismerés, helyzetelemzés, logikus gondolkodás, kreativitás, ötletgazdaság. Hiteles kommunikáció, önmenedzselés, határozottság és céltudatosság. </t>
  </si>
  <si>
    <t xml:space="preserve">Knowledge: 
Students have a clear view of the  legislation concerning working in the EU.  They can use professional programmes and infocommunicational systems.
Ability: 
Students possess skills and abilities such as: situation recognition, situation analysis, logical thinking, creativity,  authentic communication, self-organization, determination and ambition. </t>
  </si>
  <si>
    <t>IT Systems Used in Tourism</t>
  </si>
  <si>
    <t xml:space="preserve">Having acquired general knowledge of accommodation, students are introduced to softwares used in tourism. Course programme: usage skills, definitions and running of Front Office systems. Introduction and practical use of Fidelio 8 system and its construction. Tasks before the arrival of guests. Checking in, provision of keys and information. Servicing and checking out of guests during their stay. Process of night closure, data archives.  </t>
  </si>
  <si>
    <t xml:space="preserve">Tudás: 
A hallgató el tudja végezni egy szállodai recepción a szükséges feladatokat. 
Képesség: 
Képes a vendégek megfelelő kiszolgálására.
Attitűd: 
A vendégszeretet és a szakmai magabiztosság nyilvánul meg munkájában. 
Autonómia és felelősség: 
Önállóan képes a munkakörök határain belül felelős döntéseket hozni. </t>
  </si>
  <si>
    <t xml:space="preserve">Knowledge: 
Students have skills required at a hotel reception. 
Ability: 
Students are able to provide appropriate service for guests. 
Attitude: 
Hospitality and professional confidence in their work. 
Autonomy and responsibility: 
Independent decision making within the remit of various positions. </t>
  </si>
  <si>
    <t xml:space="preserve">gyakorlati vizsga és egy félévközi zh </t>
  </si>
  <si>
    <t xml:space="preserve">practical exams and one mid-term test </t>
  </si>
  <si>
    <t>1. Bártfai E. (2006): Szállodai alapismeretek III. BGF-KVIFK, Tankönyvi szám: FI-06 01/2001. 
2. Bárfai E. -Varga J. (2000): A szállodák földszinti és emeleti működésének alapismeretei. Budapest, BGF.
3. Bártfai E. (2005): Szálláshelyfejlesztés (MicrosFidelio 7.13) Budapest, BGF., Fidelio V8 kézikönyv</t>
  </si>
  <si>
    <t xml:space="preserve">Marketing (angol) </t>
  </si>
  <si>
    <t xml:space="preserve">1.Józsa László - Piskóti István - Rekettye Gábor - Veres András: Döntésorientált marketing (ISBN:9789632247847)
2. Kevin Lane Keller - Philip Kotler: Marketingmenedzsment
ISBN:9789630583459)
3. Palmer, A.: Marketing - theory and practice 
4. Zeithaml,V. - Bittner, M.J.- Gremler, D.: Services Marketing                               
5. Beal, A.E.: Strategic Market Research: A Guide to Conducting Research that Drives Businesses
</t>
  </si>
  <si>
    <t>The international and Hungarian cuisine and eating habits. Traditional Hungarian cuisine, especially the knowledge of region specialties. A healthy diet and tradicional approach to consumer trends. Spreading modes. For events associated with hospitality, knowledge of Szatmár-Bereg brandy road, regional dishes. Competences: The required food and beverage expertise makes students gain proficiency in the specificities of the culinary culture of various nations, especially that of Hungary. Food and beverage supply. Learning the circumstances of food preparation. Culinary introduction into the basic knowledge and concepts of Gastro Culture and Tourism. Gastronomy as a tourism attraction operation. Consumer trends in food and luxury products (eg, gourmand, gourmet). Alternative feeding methods (e.g. paleolite). National cuisine and eating habits, nutritional habits of different nations. The Hungarian cuisine and its typical dishes, ingredients, spices. Recipes for each region. (Supplemented by presentations) The characteristic meals, culinary events of Hungary. (Supplemented by presentations).. Hominy, titmouse. Menu skills, editing, menu types. A compilation of aspects of the menu. Restaurant visits (collectively, mandatory under discussion!) Kitchen technology concepts and processes. Tools and serving container. Kitchen work processes, Microbiology, hygiene, HACCP. Main features of the distribution modes. Spreading modes: restaurant showdown, gala dinner. Waiter systems - serving modes. General serving rules. Food and drink (beverage and Wine Service Principles). Recommendation events. The tourist possibilities of culinary traditions. Hungaricums and the significance and importance of the gastro-tourism. Set of dishes: introductory courses. Welcome bites. Cold appetizers, soups, hot appetizers. Main courses, additional meals, desserts. The content of the catering services, forms and conditions of personnel and material. The catering trade zone pricing, the package prices and their importance.</t>
  </si>
  <si>
    <t>Knowledge: By completing the course, the student will be able to present the Hungarian and international cuisine at a professional level. He/she will know the past, present and trends of gastronomy. In addition to gastronomy, drink culture and unique features and quality assurance will be part of the knowledge. Ability: strategical thinking, self-styling. Attitude: The student will feel the cause of each gastronomic orientation, thus creating a transparent perception map. Responsibility, self-reliance: The learner will be able to make his own food independently and responsibly, deciding what style to stand for.</t>
  </si>
  <si>
    <t>Guiding</t>
  </si>
  <si>
    <t xml:space="preserve">Students need to know the rules and ethical norms of cooperating in projects and teams, as well as the operation of the sub-branches of tourism. They need to understand the fundamental interrelations within other professions and scientific fields related to tourism. They need to be able to plan, organize and implement projects. They need to be able to communicate professionally and effectively both orally and in writing. They need to be sensitive enough to identify problems, as well as to be constructive, ready to cooperate and initiate new methods. They also need to be environmentally conscious and have a practice-oriented attitude. They need to feel responsible for their decisions. They need to be able to lead, organize and conduct individually, and feel responsible for the members of the group. </t>
  </si>
  <si>
    <t xml:space="preserve">During the professional practice the students learn about the situations and methods of practical adaptation of the theoretical knowledge previously acquired.
The purpose of the practice is to enable students to get acquainted with their professional work, engage in their day-to-day work, individually solve the task assigned to them by their managers and accumulate experience for their future work. The student must be actively involved in the day-to-day activities of the organization, integrating them into their working order.
</t>
  </si>
  <si>
    <t xml:space="preserve">By using the learned theories and methods, the student is able to reveal, organize and analyze facts and fundamental relationships, formulate independent conclusions, make critical comments, make preparatory decisions, and make decisions.
Able to apply IT skills in the field of specialization.
The students is expected to be proactive, has creative self-reliance and initiates for new practical solutions.
Able to handle and solve economic problems in various fields of tourism and hospitality.
</t>
  </si>
  <si>
    <t>Two in-class test – based on a cumulative assessment –  with a minimum passing rate of 50%</t>
  </si>
  <si>
    <t>Statisztika alapjai (angol)</t>
  </si>
  <si>
    <r>
      <t xml:space="preserve">Tudás: A hallgató képes a vállalkozások piaci tevékenységének szervezésére és irányítására.
Képes meghatározni a marketingdöntések információszükségletét, döntés-előkészítő javaslatokat készít, döntéseket hoz.
Képesség: A hallgató ismeri a vállalkozások marketingrendszerének részeit, képes önállóan marketingstratégiát tervezni és megvalósítani, és képes együttműködni más szakterületek képviselőivel.
Képes a fogyasztói szokások, fogyasztói elégedettség vizsgálatára.
</t>
    </r>
    <r>
      <rPr>
        <sz val="9"/>
        <rFont val="Arial"/>
        <family val="2"/>
        <charset val="238"/>
      </rPr>
      <t xml:space="preserve">Attitűd: A minőségi munkavégzés érdekében probléma-érzékeny, proaktív magatartást tanúsít.
</t>
    </r>
  </si>
  <si>
    <r>
      <t xml:space="preserve">Knowledge:  Students are able to organize and manage market activities of enterprises.
They can also determine the information requirements of marketing decisions, make preparatory proposals and make decisions.
Ability:  Students know the elements of the marketing system of  businesses, are able to design and implement a marketing strategy individually, and are able to cooperate with representatives of other fields. They are also capable of examining consumer habits and consumer satisfaction.
</t>
    </r>
    <r>
      <rPr>
        <sz val="9"/>
        <rFont val="Arial"/>
        <family val="2"/>
        <charset val="238"/>
      </rPr>
      <t>Attitude: For quality work, it is problem-sensitive, proactive.</t>
    </r>
  </si>
  <si>
    <t xml:space="preserve">1. Évközi Zh dolgozat: 15 p.
2. Évközi Zh dolgozat: 15 p. 
Egyéni projektfeladat: 15 p.
Év végi Zh dolgozat: 55 p.
Összesen: 100 p.
Elégséges szint: 51%-tól
</t>
  </si>
  <si>
    <t>1. mid-term test: 15 p._x000D_
2. mid-term test: 15 p._x000D_
Individual project: 15p. _x000D_
End-term test: 55 p._x000D_
Total: 100 p._x000D_
_x000D_
Minimum passing rate:  51%</t>
  </si>
  <si>
    <t xml:space="preserve">A természet és az ember kapcsolatának bemutatása, ismereti és szemléleti alapozás _x000D_
más tantárgyakhoz. Az ember és környezete kapcsolatának, valamint az ember_x000D_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fejlődés._x000D_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</si>
  <si>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</si>
  <si>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Tudás:_x000D_
Rendelkezik rendszerszerű, alapvető környezeti ismeretekkel. Ismeri az összefüggéseket természet és az ember kapcsolatrendszerében.                                                                                    _x000D_
Képesség:_x000D_
Képes a különböző társadalom- és természettudományos területek tudás- és ismeretanyaga közötti összefüggések felismerésére, integrációjára.  Képes transzdiszciplináris gondolkodásra. _x000D_
Attitűd:_x000D_
Törekszik a természet és az ember viszonyának felelősségteljes megismerésére.</t>
  </si>
  <si>
    <t xml:space="preserve">Knowledge: _x000D_
The students have a clear view on systematic basic environmental issues. They know the relationships between human and environment. _x000D_
Ability: _x000D_
They are able to recognize and integrate the relationships between different fields of social and natural sciences. They are capable of transdisciplinary thinking.                                                                            _x000D_
Attitude: _x000D_
They strive for the responsible cognition of the relationship between nature and human.                            </t>
  </si>
  <si>
    <t>1. Évközi Zh dolgozat: 15 p.
2. Évközi Zh dolgozat: 15 p. 
Egyéni projektfeladat: 15 p.
Év végi Zh dolgozat: 55 p.
Összesen: 100 p.
Elégséges szint: 51%-tól</t>
  </si>
  <si>
    <t>1. mid-term test: 15 p._x000D_
2. mid-term test: 15 p._x000D_
Individually project: 15p. _x000D_
End-term test: 55 p._x000D_
Total: 100 p._x000D_
_x000D_
Pass rate (2):  51%</t>
  </si>
  <si>
    <t>1. mid-term test: 15 p._x000D_
2. mid-term test: 15 p._x000D_
Individually project: 15p. _x000D_
End-term test: 55 p._x000D_
Total: 100 p._x000D_
_x000D_
2 (Pass): by 51%</t>
  </si>
  <si>
    <t>1. mid-term test: 15 p.
2. mid-term test: 15 p.
Individual project: 15p. 
End-term test: 55 p.
Total: 100 p.
2 (Pass): by 51%</t>
  </si>
  <si>
    <t>BAI0109 </t>
  </si>
  <si>
    <t>Számvitel alapjai</t>
  </si>
  <si>
    <t>A kurzus célja: A kurzus célja, hogy a hallgatók megismerjék a számvitel alapvető fogalmait, összefüggéseit és a vállalkozások működéséhez szükséges információs és nyilvántartási rendszert. A kurzus rövid tartalma, témakörei: A számvitel célja, fogalma, területei. A magyar számviteli törvény. A számviteli beszámoló. Könyvvezetési rendszerek és annak alrendszerei. A számviteli szolgáltatás fogalma tartalma és jelentősége. Számviteli politika, számviteli alapelvek. Könyvviteli alapismeretek a kettős könyvvitel rendszerében. A nemzetközi számvitel rendszere és szabályozottsága.</t>
  </si>
  <si>
    <t>The aim of the course is to familiarise students with the basic concepts and interrelationships of accounting and information and management systems necessary for the operation of a company. The brief outline and topics of the course: The aim, concept and areas of accounting. The Hungarian legislation concerning accounting. Accounting reporting. Systems of bookkeeping and their sub-systems. The concept, content and importance of accounting service. Accounting policy, basic principles of accounting. Basic accounting in the system of double entry bookkeeping. The system and regulation of international accounting.</t>
  </si>
  <si>
    <t xml:space="preserve">vizsgára bocsátás feltétele: - </t>
  </si>
  <si>
    <t xml:space="preserve">requirements for admission to eximination: - </t>
  </si>
  <si>
    <r>
      <rPr>
        <b/>
        <sz val="9"/>
        <rFont val="Arial"/>
        <family val="2"/>
        <charset val="238"/>
      </rPr>
      <t>Tudás:</t>
    </r>
    <r>
      <rPr>
        <sz val="9"/>
        <rFont val="Arial"/>
        <family val="2"/>
        <charset val="238"/>
      </rPr>
      <t xml:space="preserve"> A hallgató rendelkezik a számvitel fogalmi kereteinek, tartalmának és összefüggéseinek ismeretével. Tisztában van a könyvviteli alapfogalmakkal és módszerekkel. 
</t>
    </r>
    <r>
      <rPr>
        <b/>
        <sz val="9"/>
        <rFont val="Arial"/>
        <family val="2"/>
        <charset val="238"/>
      </rPr>
      <t>Képesség</t>
    </r>
    <r>
      <rPr>
        <sz val="9"/>
        <rFont val="Arial"/>
        <family val="2"/>
        <charset val="238"/>
      </rPr>
      <t xml:space="preserve">: Képes a tanult elméleti rendszerek gyakorlati alkalmazására, a mérleg és az eredménykimutatás összeállítására, a kapott eredmények értékelésére. 
</t>
    </r>
    <r>
      <rPr>
        <b/>
        <sz val="9"/>
        <rFont val="Arial"/>
        <family val="2"/>
        <charset val="238"/>
      </rPr>
      <t xml:space="preserve">Attitűd: </t>
    </r>
    <r>
      <rPr>
        <sz val="9"/>
        <rFont val="Arial"/>
        <family val="2"/>
        <charset val="238"/>
      </rPr>
      <t>Érdeklődik a számvitel gyakorlati életben történő alkalmazása és a hatályos jogszabály változásai iránt.</t>
    </r>
  </si>
  <si>
    <r>
      <rPr>
        <b/>
        <sz val="9"/>
        <color theme="1"/>
        <rFont val="Arial"/>
        <family val="2"/>
        <charset val="238"/>
      </rPr>
      <t xml:space="preserve">Knowledge: </t>
    </r>
    <r>
      <rPr>
        <sz val="9"/>
        <color theme="1"/>
        <rFont val="Arial"/>
        <family val="2"/>
        <charset val="238"/>
      </rPr>
      <t xml:space="preserve">By the end of the course, students possess the necessary knowledge concerning the conceptual framework, content and interrelatedness of accounting. They are familiar with the basic concepts and methods of accounting.                               </t>
    </r>
    <r>
      <rPr>
        <b/>
        <sz val="9"/>
        <color theme="1"/>
        <rFont val="Arial"/>
        <family val="2"/>
        <charset val="238"/>
      </rPr>
      <t xml:space="preserve">Skills: </t>
    </r>
    <r>
      <rPr>
        <sz val="9"/>
        <color theme="1"/>
        <rFont val="Arial"/>
        <family val="2"/>
        <charset val="238"/>
      </rPr>
      <t xml:space="preserve">They are able to apply the studied theoretical systems in practice, to produce a profit and loss account, and to evaluate the results.                                                         
</t>
    </r>
    <r>
      <rPr>
        <b/>
        <sz val="9"/>
        <color theme="1"/>
        <rFont val="Arial"/>
        <family val="2"/>
        <charset val="238"/>
      </rPr>
      <t xml:space="preserve">Attitude: </t>
    </r>
    <r>
      <rPr>
        <sz val="9"/>
        <color theme="1"/>
        <rFont val="Arial"/>
        <family val="2"/>
        <charset val="238"/>
      </rPr>
      <t>They are interested in knowing the ways of the practical application of accounting and in the changes in current legislation.</t>
    </r>
  </si>
  <si>
    <r>
      <rPr>
        <b/>
        <sz val="9"/>
        <color theme="1"/>
        <rFont val="Arial"/>
        <family val="2"/>
        <charset val="238"/>
      </rPr>
      <t>Kötelező szakirodalom:</t>
    </r>
    <r>
      <rPr>
        <sz val="9"/>
        <color theme="1"/>
        <rFont val="Arial"/>
        <family val="2"/>
        <charset val="238"/>
      </rPr>
      <t xml:space="preserve"> - Kvancz: Számvitel I. (2015), Nyíregyházi Főiskola, ISBN: 9786155097355 - Kvancz: Számviteli feladatok (2015), Nyíregyházi Főiskola, ISBN: 9786155097515 - Sztanó: Számvitel alapjai (2013). Digitális Tankönyvtár.                                         
</t>
    </r>
    <r>
      <rPr>
        <b/>
        <sz val="9"/>
        <color theme="1"/>
        <rFont val="Arial"/>
        <family val="2"/>
        <charset val="238"/>
      </rPr>
      <t>Ajánlott szakirodalom:</t>
    </r>
    <r>
      <rPr>
        <sz val="9"/>
        <color theme="1"/>
        <rFont val="Arial"/>
        <family val="2"/>
        <charset val="238"/>
      </rPr>
      <t xml:space="preserve"> Kvancz: Számviteli segédlet (2009), Nyíregyházi Főiskola, Bessenyei György Könyvkiadó, ISBN: 9789639909366</t>
    </r>
  </si>
  <si>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9"/>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</si>
  <si>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t>FAI5001</t>
  </si>
  <si>
    <t>A tantárgy célja a turizmus tanuló hallgatók részére a következő témakörök megismertetése: A turizmus történeti fejlődése, tömegessé válásának folyamata, jelentősége napjainkban. A turizmus jellemzői, működése, sajátosságai, rendszere: a kereslet a kínálat tényezői. Idegenforgalmi adottságok, attrakció, vonzerő. A turisztikai termék fogalma, alkotóelemei. A világ és hazánk turizmusa, fejlődési trendek, tendenciák. Az ipar 4.0 megjelenése és hatása a szektorban: e-turizmus, robotika a szállodaiparban. A turizmus mérése. Az idegenforgalmi szektor és főbb jellemzői: szálláshely és vendéglátás, a közlekedés. Állami és területi, ágazati, irányítási és koordinációs feladatok. A turizmus társadalmi, szociális, kulturális és ökológiai, környezeti hatásai. Fenntartható fejlődés a turizmusban. A turizmus jövője.</t>
  </si>
  <si>
    <t>The aim of the course is to present the following topics to tourism students: History and present significance of tourism, the process of its becoming a mass phenomenon these days. Characteristics, operation, particularities and systems of tourism: factors of demand and supply. Touristic features, attractions. The definition and elements of a tourism product. Tourism in the world and Hungary, development, trends and tendencies. The appearance and impact of industry 4.0 on the tourism sector: e-tourism, robotics in the hotel industry. Measuring tourism. The tourism sector and its main characteristics: accommodation, catering and transport. State and regional, sector, control and co-ordinational issues. Social, cultural, ecological and environmental impact of tourism. Sustainable development in tourism. The future of tourism.</t>
  </si>
  <si>
    <t>Felelős üzleti magatartás</t>
  </si>
  <si>
    <t xml:space="preserve">Corpoate Social Responsibilities </t>
  </si>
  <si>
    <t>A tantárgy elsődleges célja, az üzleti etika és a vállalati felelősség vállalás alapvető elméleti, valamint hazai és nemzetközi gyakorlati tapasztatainak megismerése. Tágabb értelemben a kaptalista társadalom kialakulása és fejlődése során felszínre kerülő civilizációs és környezeti problémák megismerése és megítélése (globalizáció, munkanélküliség, egyenlőtlenségek, diszkrimináció, környezetszennyezés stb.) elméleti és gyakorlati megfontosok alapján.</t>
  </si>
  <si>
    <t>The primary aim of the course is to get to know the basic elementary as well as domestic and international practical experiences of business ethics and corporate responsibility. In a broader sense, to know and judge the civilizational and the environmental problems (globalization, unemployment, inequalities, discrimination, pollution, etc.) on the basis of theoretical and practical considerations that emerge during the formation and development of the capitalist society.</t>
  </si>
  <si>
    <t xml:space="preserve">A hallgatók nemcsak megismerik a kapitalista gazdasági működés során termelődő társadalmi és környezeti problémákat, de képesek lesznek a gyakorlatban felismerni, mérlegelni és kezelni is az ezen problémákhoz kapcsolódó dilemmákat. </t>
  </si>
  <si>
    <t>Students will not only learn about the social and environmental problems that arise the functioning of capitalism, but also will be able to recognize and deal with the dilemmas associated with these problems in practice.</t>
  </si>
  <si>
    <t>1 db prezentáció elkészítése (félév során), 1 db beadandó esszé (félév során), 1 db ZH a félév végén. A feltételek egyenként, minimum 51%-os teljesítése.</t>
  </si>
  <si>
    <t>1 midterm presentation, 1 midterm home assignment (essay), 1 end-term test (written), minimum passing rate 51%</t>
  </si>
  <si>
    <t>Szegedi Krisztina (2006): Üzleti etika. Perfekt Gazdasági Tanácsadó, Oktató és Kiadó Zrt, Budapest; John D. Mueller (2015): A közgazdaságtan megváltása, a hiányzó elem újrafelfedezése, Mathias Corvinus Cellegium, Budapest</t>
  </si>
  <si>
    <t>Turisztikai vállalkozások gazdaságtana</t>
  </si>
  <si>
    <t>Economics of tourism enterprises</t>
  </si>
  <si>
    <t xml:space="preserve">A tantárgy célja a gazdálkodás alapjainak, nemzetgazdasági alapösszefüggéseknek a megismerése, az üzleti vállalkozások, mint szervezet-, és mint gazdasági rendszer felépítésének, működésének elsajátítása. A turisztikai vállalkozások indításához szükséges elméleti és gyakorlati ismeretek átfogó és rendszerezett áttekintésének a megismerése. Megismerhetik ezen vállalkozások társadalmi, gazdasági, pénzügyi környezetét, a vállalkozások működési formáit, azok létrehozásának, működtetésének, megszüntetésének feltételeit, főbb jellegzetességeit. Az egyes vállalkozási formák előnyeit és hátrányait, kötelezettségeit. </t>
  </si>
  <si>
    <t>The aim of the course is to get acquainted with the basics of management and the basic contexts of the national economy, to master the structure and operation of business enterprises as an organization and as an economic system. Getting to know a comprehensive and systematic overview of the theoretical and practical knowledge needed to start a tourism business. They can get acquainted with the social, economic and financial environment of these enterprises, the forms of operation of the enterprises, the conditions of their establishment, operation and termination, and their main characteristics. Advantages and disadvantages and obligations of each form of enterprise.</t>
  </si>
  <si>
    <t xml:space="preserve">Tudás: - Rendelkezik a gazdaságtudomány alapvető fogalmainak ismeretével a releváns gazdasági szereplőkre, funkciókra és folyamatokra vonatkozóan.
- Ismeri a gazdasági szervezetek felépítését és működését, a különböző típusú turisztikai vállalkozások típusait, és azok működését.
- Tisztában van a szervezetek, intézmények létrehozására, struktúrájuk, szervezeti magatartásuk kialakítására és változtatására vonatkozó alapelvekkel és módszerekkel.
Képesség: - Képes a gyakorlati tudás, tapasztalatok megszerzését követően turisztikai és vendéglátó vállalkozások tevékenységének részleges vagy teljeskörű tervezésére, szervezésére, vezetésére.
- Képes kisebb vállalkozást, gazdálkodó szervezet irányítani és ellenőrizni.
Attitűd: - Nyitott a turizmus-vendéglátást, illetve az adott gazdálkodó szervezetet érintő változások megismerésére, ezek hatásainak megértésére, az új szakmai ismeretek és módszertanok alkalmazására.
Felelősség és autonómia: - Önállóan vezet, szervez vállalkozást, kisebb gazdálkodó szervezetet, felelősséget vállalva a szervezetért és a munkatársakért.
</t>
  </si>
  <si>
    <t xml:space="preserve">Knowledge: - Has knowledge of the basic concepts of economics in relation to relevant economic actors, functions and processes.
- Knows the structure and operation of economic organizations, the types of different types of tourism enterprises and their operation.
- Is aware of the principles and methods of creating organizations and institutions, their structure and the formation and change of their organizational behavior.
Ability: - Ability to partially, completely plan, organize and manage the activities of tourism and catering enterprises after gaining practical knowledge and experience.
- Ability to manage and control a smaller business, business organization.
Attitude: - Open to getting to know the changes affecting tourism and hospitality and the given business organization, to understanding their effects, and to applying new professional knowledge and methodologies.
Responsibility and autonomy: - Independently manages, organizes a business, a smaller business organization, taking responsibility for the organization and its employees.
</t>
  </si>
  <si>
    <t xml:space="preserve">1.) CHIKÁN A. (2017): Vállalatgazdaságtan. Saldo Könyvkiadás, Budapesti Corvinus Egyetem  ISBN 978-963-12-6640-5
2.) CHIKÁN A. (2002): Vállalatelméleti szöveggyűjtemény. Aula Kiadó Kft. Budapest. ISBN: 9639345776, 222 p.
3.) Dr. Egri Imre- Dr. Hegedüs László Zsigmond- Dr. Nagy Andrea: Üzleti ismeretek EFOP 3.4.3 jegyzet MOOC
4.) Kormosné Dr. Koch Krisztina (2011): Turisztikai vállalkozások és nonprofit szervezetek menedzsmentje. Egyetemi tankönyv, Keszthely
</t>
  </si>
  <si>
    <t>BAI0163</t>
  </si>
  <si>
    <t>FAI5005</t>
  </si>
  <si>
    <t>BAI0162</t>
  </si>
  <si>
    <t>Gazdasági informatika</t>
  </si>
  <si>
    <t xml:space="preserve">Business Informatics /ITC/ </t>
  </si>
  <si>
    <t xml:space="preserve">Informatikai, információelméleti alapfogalmak megismerése, az információtörténet főbb vonulatai. Az információs és tudástársadalom jellemzői. A fő cél a vállalatok értékteremtő folyamatainak informatikai támogatásának, a vállalatirányítási informatikai rendszerek típusainak és legfontosabb feladatainak bemutatása. A hallgatók a kuzus során gyakorlati oldalról
megismerkedhetnek egy konkrét ERP-rendszerrel, az SAP Business One-on kresztül. A marketinghez, az üzleti élet digitalizációjához kapcsolódó digitális tartalmak előállításának elméleti és gyakorlati háttere, módszerei. A web-alapú kommunikáció jellegzetességei (web-etika, az e-mailezés szabályai és etikai kérdései). Az internetbiztonság kérdései, mobilapplikációk különböző platformokon. A közösségi média használata egy gazdálkodó szervezet esetében, hatékony marketing az online térben (keresőoptimalizálás). A digitalizáció  etikai szabályai. 
</t>
  </si>
  <si>
    <t>Basic concepts of information technology, information theory, the main lines of information history. Characteristics of information and knowledge society. The main goal is to present the IT support of companies' value-creating processes, the types and most important tasks of corporate governance IT systems. Students during the course from a practical point of view
learn about a specific ERP system through SAP Business One. Theoretical and practical background and methods of the production of digital content related to marketing and the digitization of business. Characteristics of web-based communication (web ethics, rules of emailing, and ethical issues). Internet security issues, mobile applications on different platforms. Using social media for an economic organization, effective marketing in the online space (search engine optimization). The ethical rules of digitalization.</t>
  </si>
  <si>
    <t xml:space="preserve">Tudás:
Ismeri azokat az informatikai eszközöket és szoftvereket, amelyek segítik munkáját.
Hatékonyan alkalmazza a szakterületén használatos korszerű infokommunikációs eszközöket, a vállalatirányítással, gazdasági infokommunikációval kapcsolatos rendszereket,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</si>
  <si>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Knowledge:
Students know the IT tools and software that help their work.
They are able to affectively apply uses modern infocommunication tools used in his/her field, systems related to corporate governance, economic infocommunication,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</si>
  <si>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1 zárthelyi dolgozat 50%-os teljesítése, valamint projektfeladat készítése a félév során</t>
  </si>
  <si>
    <t>one in-class papers with a minimum passing rate of 50% and a project work during the semester</t>
  </si>
  <si>
    <t xml:space="preserve">1. Tarcsi Ádám, Molnár Bálint (2014): Vállalatirányítási rendszerek gazdaságinformatikai megközelítésben; ISBN 978-963-284-471-8
2.Benkőné Deák Ibolya - Dr. Bodnár Pál - Dr. Gyurkó György (2008): A gazdasági informatika alapjai ISBN 9789633947340
3.
4.Bányai Edit, Novák Péter (szerk.) (2016: Online üzlet és marketing; Akadémiai Kiadó;  ISBN: 978 963 05 9725 8
5. Tanyiné dr. Kocsis Anikó, Iszály Ferenc Zalán: Digitális alkalmazások, 2018. https://mooc.nye.hu 
Idegen nyelvű irdoalom: 
1. SAP Business One (2012); Kiadó: Anim Publishing;  ISBN: 9786200512260
2. SAP Business One: Üzleti felhasználói útmutató SAP SE Termék kézikönyvek
</t>
  </si>
  <si>
    <t>FTV1202</t>
  </si>
  <si>
    <t>Pénzügyi alapismeretek</t>
  </si>
  <si>
    <t>A vizsgára bocsátás feltétele: a gyakorlati órán szerezhető összpontszám 51%-ának teljesítése. Írásbeli és/vagy szóbeli vizsga.</t>
  </si>
  <si>
    <t>Requirements for admission to examination:  Gathering minimum 51% of the total score that can be obtained in classes. Writing and/or oral examination.</t>
  </si>
  <si>
    <t>BAI0161</t>
  </si>
  <si>
    <t>Idegen nyelven választható tantárgyak</t>
  </si>
  <si>
    <t>FTV2104</t>
  </si>
  <si>
    <t>Pénzügyi alapismeretek (angol)</t>
  </si>
  <si>
    <t>Name of programme: Tourism and Catering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</si>
</sst>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u/>
      <sz val="11"/>
      <color theme="10"/>
      <name val="Calibri"/>
      <family val="2"/>
      <charset val="238"/>
      <scheme val="minor"/>
    </font>
    <font>
      <sz val="9"/>
      <color theme="1"/>
      <name val="Arial"/>
      <family val="2"/>
      <charset val="238"/>
    </font>
    <font>
      <sz val="9"/>
      <color rgb="FF000000"/>
      <name val="Arial"/>
      <family val="2"/>
      <charset val="238"/>
    </font>
    <font>
      <sz val="9"/>
      <name val="Arial"/>
      <family val="2"/>
      <charset val="238"/>
    </font>
    <font>
      <sz val="9"/>
      <color indexed="8"/>
      <name val="Arial"/>
      <family val="2"/>
      <charset val="238"/>
    </font>
    <font>
      <b/>
      <sz val="9"/>
      <name val="Arial"/>
      <family val="2"/>
      <charset val="238"/>
    </font>
    <font>
      <b/>
      <sz val="9"/>
      <color theme="1"/>
      <name val="Arial"/>
      <family val="2"/>
      <charset val="238"/>
    </font>
    <font>
      <sz val="11"/>
      <color theme="1"/>
      <name val="Calibri"/>
      <family val="2"/>
      <charset val="238"/>
      <scheme val="minor"/>
    </font>
    <font>
      <sz val="9"/>
      <name val="Calibri"/>
      <family val="2"/>
      <charset val="238"/>
      <scheme val="minor"/>
    </font>
    <font>
      <b/>
      <sz val="9"/>
      <color indexed="8"/>
      <name val="Arial"/>
      <family val="2"/>
      <charset val="238"/>
    </font>
    <font>
      <sz val="9"/>
      <color theme="1"/>
      <name val="Calibri"/>
      <family val="2"/>
      <charset val="238"/>
      <scheme val="minor"/>
    </font>
    <font>
      <sz val="9"/>
      <color theme="1"/>
      <name val="Garamond"/>
      <family val="1"/>
      <charset val="238"/>
    </font>
  </fonts>
  <fills count="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
      <patternFill patternType="solid">
        <fgColor theme="5" tint="0.59999389629810485"/>
        <bgColor indexed="65"/>
      </patternFill>
    </fill>
    <fill>
      <patternFill patternType="solid">
        <fgColor theme="0" tint="-0.14999847407452621"/>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2" fillId="0" borderId="0" applyNumberFormat="0" applyFill="0" applyBorder="0" applyAlignment="0" applyProtection="0"/>
    <xf numFmtId="0" fontId="19" fillId="5" borderId="0" applyNumberFormat="0" applyBorder="0" applyAlignment="0" applyProtection="0"/>
  </cellStyleXfs>
  <cellXfs count="80">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6" fillId="0" borderId="2" xfId="0" applyFont="1" applyBorder="1" applyAlignment="1">
      <alignment horizontal="center" vertical="center" wrapText="1"/>
    </xf>
    <xf numFmtId="0" fontId="13" fillId="4" borderId="4" xfId="0" applyFont="1" applyFill="1" applyBorder="1" applyAlignment="1">
      <alignment horizontal="left" vertical="top"/>
    </xf>
    <xf numFmtId="0" fontId="14" fillId="0" borderId="2" xfId="0" applyFont="1" applyFill="1" applyBorder="1" applyAlignment="1">
      <alignment horizontal="left" vertical="top" wrapText="1"/>
    </xf>
    <xf numFmtId="0" fontId="15" fillId="3" borderId="2" xfId="0" applyFont="1" applyFill="1" applyBorder="1" applyAlignment="1">
      <alignment horizontal="left" vertical="top" wrapText="1"/>
    </xf>
    <xf numFmtId="0" fontId="13" fillId="0" borderId="2" xfId="0" applyFont="1" applyBorder="1" applyAlignment="1">
      <alignment horizontal="left" vertical="top" wrapText="1"/>
    </xf>
    <xf numFmtId="0" fontId="13" fillId="3"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15" fillId="0" borderId="6" xfId="0" applyFont="1" applyFill="1" applyBorder="1" applyAlignment="1">
      <alignment horizontal="left" vertical="top"/>
    </xf>
    <xf numFmtId="0" fontId="15" fillId="0" borderId="6" xfId="0" applyFont="1" applyFill="1" applyBorder="1" applyAlignment="1">
      <alignment horizontal="left" vertical="top" wrapText="1"/>
    </xf>
    <xf numFmtId="0" fontId="13" fillId="4" borderId="2" xfId="0" applyFont="1" applyFill="1" applyBorder="1" applyAlignment="1">
      <alignment horizontal="left" vertical="top" wrapText="1"/>
    </xf>
    <xf numFmtId="0" fontId="15" fillId="4" borderId="2" xfId="0" applyFont="1" applyFill="1" applyBorder="1" applyAlignment="1">
      <alignment horizontal="left" vertical="top"/>
    </xf>
    <xf numFmtId="0" fontId="15" fillId="4" borderId="2" xfId="0" applyFont="1" applyFill="1" applyBorder="1" applyAlignment="1">
      <alignment horizontal="left" vertical="top" wrapText="1"/>
    </xf>
    <xf numFmtId="0" fontId="15" fillId="0" borderId="2" xfId="0" applyFont="1" applyFill="1" applyBorder="1" applyAlignment="1">
      <alignment horizontal="left" vertical="top"/>
    </xf>
    <xf numFmtId="0" fontId="15" fillId="0" borderId="2" xfId="0" applyFont="1" applyFill="1" applyBorder="1" applyAlignment="1">
      <alignment horizontal="left" vertical="top" wrapText="1"/>
    </xf>
    <xf numFmtId="0" fontId="13" fillId="0" borderId="4" xfId="0" applyFont="1" applyFill="1" applyBorder="1" applyAlignment="1">
      <alignment horizontal="left" vertical="top"/>
    </xf>
    <xf numFmtId="0" fontId="15" fillId="0" borderId="4" xfId="0" applyFont="1" applyFill="1" applyBorder="1" applyAlignment="1">
      <alignment horizontal="left" vertical="top"/>
    </xf>
    <xf numFmtId="0" fontId="13" fillId="3" borderId="5" xfId="0" applyFont="1" applyFill="1" applyBorder="1" applyAlignment="1">
      <alignment horizontal="left" vertical="top" wrapText="1"/>
    </xf>
    <xf numFmtId="0" fontId="13" fillId="0" borderId="5" xfId="0" applyFont="1" applyBorder="1" applyAlignment="1">
      <alignment horizontal="left" vertical="top" wrapText="1"/>
    </xf>
    <xf numFmtId="0" fontId="16" fillId="3" borderId="2" xfId="0" applyFont="1" applyFill="1" applyBorder="1" applyAlignment="1">
      <alignment horizontal="left" vertical="top" wrapText="1"/>
    </xf>
    <xf numFmtId="0" fontId="16" fillId="4" borderId="2" xfId="0" applyFont="1" applyFill="1" applyBorder="1" applyAlignment="1">
      <alignment horizontal="left" vertical="top" wrapText="1"/>
    </xf>
    <xf numFmtId="0" fontId="16" fillId="0" borderId="2" xfId="0" applyFont="1" applyFill="1" applyBorder="1" applyAlignment="1">
      <alignment horizontal="left" vertical="top" wrapText="1"/>
    </xf>
    <xf numFmtId="0" fontId="1" fillId="0" borderId="0" xfId="0" applyFont="1" applyAlignment="1">
      <alignment horizontal="left" vertical="top" wrapText="1"/>
    </xf>
    <xf numFmtId="0" fontId="13" fillId="0" borderId="2" xfId="0" applyFont="1" applyBorder="1" applyAlignment="1">
      <alignment vertical="top" wrapText="1"/>
    </xf>
    <xf numFmtId="0" fontId="13" fillId="3" borderId="2" xfId="0" applyFont="1" applyFill="1" applyBorder="1" applyAlignment="1">
      <alignment vertical="top" wrapText="1"/>
    </xf>
    <xf numFmtId="0" fontId="13" fillId="0" borderId="2" xfId="0" applyNumberFormat="1" applyFont="1" applyBorder="1" applyAlignment="1">
      <alignment horizontal="left" vertical="top" wrapText="1"/>
    </xf>
    <xf numFmtId="0" fontId="13" fillId="3" borderId="2" xfId="0" applyNumberFormat="1" applyFont="1" applyFill="1" applyBorder="1" applyAlignment="1">
      <alignment horizontal="left" vertical="top" wrapText="1"/>
    </xf>
    <xf numFmtId="0" fontId="14" fillId="0" borderId="2" xfId="0" applyFont="1" applyBorder="1" applyAlignment="1">
      <alignment horizontal="left" vertical="top" wrapText="1"/>
    </xf>
    <xf numFmtId="0" fontId="13" fillId="0" borderId="2" xfId="0" applyFont="1" applyBorder="1" applyAlignment="1">
      <alignment horizontal="justify" vertical="top" wrapText="1"/>
    </xf>
    <xf numFmtId="0" fontId="13" fillId="3" borderId="2" xfId="0" applyFont="1" applyFill="1" applyBorder="1" applyAlignment="1">
      <alignment horizontal="justify" vertical="top" wrapText="1"/>
    </xf>
    <xf numFmtId="0" fontId="15" fillId="0" borderId="2" xfId="0" applyFont="1" applyBorder="1" applyAlignment="1">
      <alignment horizontal="left" vertical="top" wrapText="1"/>
    </xf>
    <xf numFmtId="0" fontId="13" fillId="0" borderId="0" xfId="0" applyFont="1" applyAlignment="1">
      <alignment vertical="top" wrapText="1"/>
    </xf>
    <xf numFmtId="0" fontId="15" fillId="4" borderId="2" xfId="0" applyFont="1" applyFill="1" applyBorder="1" applyAlignment="1">
      <alignment vertical="top" wrapText="1"/>
    </xf>
    <xf numFmtId="0" fontId="15" fillId="3" borderId="2" xfId="0" applyFont="1" applyFill="1" applyBorder="1" applyAlignment="1">
      <alignment vertical="top" wrapText="1"/>
    </xf>
    <xf numFmtId="0" fontId="15" fillId="0" borderId="2" xfId="0" applyFont="1" applyBorder="1" applyAlignment="1">
      <alignment horizontal="justify" vertical="top" wrapText="1"/>
    </xf>
    <xf numFmtId="0" fontId="13" fillId="5" borderId="0" xfId="2" applyFont="1" applyAlignment="1">
      <alignment horizontal="justify" vertical="top"/>
    </xf>
    <xf numFmtId="0" fontId="15" fillId="0" borderId="2" xfId="0" applyFont="1" applyBorder="1" applyAlignment="1">
      <alignment vertical="top" wrapText="1"/>
    </xf>
    <xf numFmtId="0" fontId="15" fillId="0" borderId="2" xfId="0" applyFont="1" applyFill="1" applyBorder="1" applyAlignment="1">
      <alignment vertical="top" wrapText="1"/>
    </xf>
    <xf numFmtId="0" fontId="20" fillId="4" borderId="0" xfId="0" applyFont="1" applyFill="1" applyAlignment="1">
      <alignment vertical="center" wrapText="1"/>
    </xf>
    <xf numFmtId="0" fontId="20" fillId="6" borderId="0" xfId="0" applyFont="1" applyFill="1" applyAlignment="1">
      <alignment vertical="center" wrapText="1"/>
    </xf>
    <xf numFmtId="0" fontId="15" fillId="0" borderId="0" xfId="0" applyFont="1" applyAlignment="1">
      <alignment horizontal="justify" vertical="top" wrapText="1"/>
    </xf>
    <xf numFmtId="1" fontId="21" fillId="0" borderId="7" xfId="0" applyNumberFormat="1" applyFont="1" applyFill="1" applyBorder="1" applyAlignment="1">
      <alignment horizontal="left" vertical="center"/>
    </xf>
    <xf numFmtId="0" fontId="22" fillId="0" borderId="0" xfId="0" applyFont="1" applyAlignment="1">
      <alignment vertical="center" wrapText="1"/>
    </xf>
    <xf numFmtId="0" fontId="13" fillId="0" borderId="0" xfId="0" applyFont="1" applyBorder="1" applyAlignment="1">
      <alignment horizontal="left" vertical="top" wrapText="1"/>
    </xf>
    <xf numFmtId="0" fontId="13" fillId="0" borderId="0" xfId="0" applyFont="1" applyFill="1" applyBorder="1" applyAlignment="1">
      <alignment horizontal="left" vertical="top" wrapText="1"/>
    </xf>
    <xf numFmtId="0" fontId="13" fillId="0" borderId="0" xfId="0" applyFont="1" applyAlignment="1">
      <alignment horizontal="left" vertical="top" wrapText="1"/>
    </xf>
    <xf numFmtId="0" fontId="23" fillId="0" borderId="0" xfId="0" applyFont="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3">
    <cellStyle name="40% - 2. jelölőszín" xfId="2" builtinId="35"/>
    <cellStyle name="Hyperlink" xfId="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terli.nikolett\AppData\Local\Microsoft\Windows\Temporary%20Internet%20Files\Content.IE5\2KPE9CDR\KOZOS%20tantargyleiras%20&#246;sszes&#237;tett%202017-06-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115" zoomScaleNormal="115" workbookViewId="0">
      <selection activeCell="C16" sqref="C16"/>
    </sheetView>
  </sheetViews>
  <sheetFormatPr defaultColWidth="9.109375" defaultRowHeight="13.8" x14ac:dyDescent="0.25"/>
  <cols>
    <col min="1" max="1" width="29.44140625" style="8" customWidth="1"/>
    <col min="2" max="2" width="25.33203125" style="8" customWidth="1"/>
    <col min="3" max="3" width="40.44140625" style="8" bestFit="1" customWidth="1"/>
    <col min="4" max="4" width="43.44140625" style="8" customWidth="1"/>
    <col min="5" max="5" width="20.6640625" style="8" customWidth="1"/>
    <col min="6" max="16384" width="9.109375" style="8"/>
  </cols>
  <sheetData>
    <row r="1" spans="1:5" x14ac:dyDescent="0.25">
      <c r="A1" s="15" t="s">
        <v>0</v>
      </c>
    </row>
    <row r="2" spans="1:5" ht="14.4" x14ac:dyDescent="0.3">
      <c r="B2" s="9" t="s">
        <v>1</v>
      </c>
    </row>
    <row r="3" spans="1:5" ht="14.4" x14ac:dyDescent="0.3">
      <c r="B3" s="9" t="s">
        <v>2</v>
      </c>
    </row>
    <row r="6" spans="1:5" ht="32.25" customHeight="1" x14ac:dyDescent="0.25">
      <c r="A6" s="12" t="s">
        <v>3</v>
      </c>
      <c r="B6" s="74" t="s">
        <v>4</v>
      </c>
      <c r="C6" s="74"/>
      <c r="D6" s="74"/>
      <c r="E6" s="74"/>
    </row>
    <row r="7" spans="1:5" ht="27.6" x14ac:dyDescent="0.25">
      <c r="A7" s="11" t="s">
        <v>5</v>
      </c>
      <c r="B7" s="74" t="s">
        <v>6</v>
      </c>
      <c r="C7" s="74"/>
      <c r="D7" s="74"/>
      <c r="E7" s="74"/>
    </row>
    <row r="8" spans="1:5" x14ac:dyDescent="0.25">
      <c r="A8" s="11"/>
      <c r="B8" s="12" t="s">
        <v>7</v>
      </c>
      <c r="C8" s="17" t="s">
        <v>8</v>
      </c>
      <c r="D8" s="26"/>
      <c r="E8" s="26"/>
    </row>
    <row r="9" spans="1:5" x14ac:dyDescent="0.25">
      <c r="B9" s="13" t="s">
        <v>9</v>
      </c>
      <c r="C9" s="18" t="s">
        <v>10</v>
      </c>
      <c r="D9" s="14"/>
      <c r="E9" s="14"/>
    </row>
    <row r="10" spans="1:5" x14ac:dyDescent="0.25">
      <c r="A10" s="10"/>
      <c r="B10" s="10" t="s">
        <v>11</v>
      </c>
      <c r="C10" s="18" t="s">
        <v>12</v>
      </c>
      <c r="D10" s="14"/>
      <c r="E10" s="14"/>
    </row>
    <row r="11" spans="1:5" x14ac:dyDescent="0.25">
      <c r="A11" s="10"/>
      <c r="B11" s="10" t="s">
        <v>13</v>
      </c>
      <c r="C11" s="18" t="s">
        <v>14</v>
      </c>
      <c r="D11" s="14"/>
      <c r="E11" s="14"/>
    </row>
    <row r="12" spans="1:5" x14ac:dyDescent="0.25">
      <c r="A12" s="10"/>
      <c r="B12" s="10" t="s">
        <v>15</v>
      </c>
      <c r="C12" s="18" t="s">
        <v>16</v>
      </c>
      <c r="D12" s="14"/>
      <c r="E12" s="14"/>
    </row>
    <row r="13" spans="1:5" ht="41.4" x14ac:dyDescent="0.25">
      <c r="A13" s="24" t="s">
        <v>17</v>
      </c>
      <c r="B13" s="10" t="s">
        <v>18</v>
      </c>
      <c r="C13" s="11" t="s">
        <v>19</v>
      </c>
      <c r="D13" s="27" t="s">
        <v>20</v>
      </c>
      <c r="E13" s="16" t="s">
        <v>21</v>
      </c>
    </row>
    <row r="14" spans="1:5" ht="27.6" x14ac:dyDescent="0.25">
      <c r="A14" s="10"/>
      <c r="B14" s="27" t="s">
        <v>22</v>
      </c>
      <c r="C14" s="75" t="s">
        <v>23</v>
      </c>
      <c r="D14" s="76"/>
      <c r="E14" s="16" t="s">
        <v>21</v>
      </c>
    </row>
    <row r="15" spans="1:5" ht="14.4" x14ac:dyDescent="0.25">
      <c r="A15" s="10"/>
      <c r="B15" s="10" t="s">
        <v>24</v>
      </c>
      <c r="C15" s="25" t="s">
        <v>25</v>
      </c>
      <c r="D15" s="23"/>
      <c r="E15" s="16" t="s">
        <v>21</v>
      </c>
    </row>
    <row r="16" spans="1:5" ht="41.4" x14ac:dyDescent="0.25">
      <c r="A16" s="19" t="s">
        <v>26</v>
      </c>
      <c r="B16" s="20" t="s">
        <v>10</v>
      </c>
      <c r="C16" s="19" t="s">
        <v>27</v>
      </c>
      <c r="D16" s="21" t="s">
        <v>28</v>
      </c>
      <c r="E16" s="16" t="s">
        <v>21</v>
      </c>
    </row>
    <row r="17" spans="1:5" ht="27.6" x14ac:dyDescent="0.25">
      <c r="A17" s="20"/>
      <c r="B17" s="21" t="s">
        <v>29</v>
      </c>
      <c r="C17" s="77" t="s">
        <v>30</v>
      </c>
      <c r="D17" s="78"/>
      <c r="E17" s="16" t="s">
        <v>21</v>
      </c>
    </row>
    <row r="18" spans="1:5" ht="14.4" x14ac:dyDescent="0.25">
      <c r="A18" s="20"/>
      <c r="B18" s="20" t="s">
        <v>16</v>
      </c>
      <c r="C18" s="20" t="s">
        <v>31</v>
      </c>
      <c r="D18" s="22"/>
      <c r="E18" s="16"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44"/>
  <sheetViews>
    <sheetView tabSelected="1" zoomScale="69" zoomScaleNormal="69" zoomScaleSheetLayoutView="40" zoomScalePageLayoutView="40" workbookViewId="0">
      <selection activeCell="D5" sqref="D5"/>
    </sheetView>
  </sheetViews>
  <sheetFormatPr defaultColWidth="0" defaultRowHeight="14.4" zeroHeight="1" x14ac:dyDescent="0.3"/>
  <cols>
    <col min="1" max="1" width="10.33203125" style="49" customWidth="1"/>
    <col min="2" max="2" width="23.5546875" style="49" customWidth="1"/>
    <col min="3" max="3" width="24.109375" style="49" customWidth="1"/>
    <col min="4" max="4" width="62.6640625" style="49" customWidth="1"/>
    <col min="5" max="5" width="61.33203125" style="49" customWidth="1"/>
    <col min="6" max="6" width="42" style="49" customWidth="1"/>
    <col min="7" max="7" width="42.44140625" style="49" customWidth="1"/>
    <col min="8" max="8" width="19.44140625" style="49" customWidth="1"/>
    <col min="9" max="9" width="20.5546875" style="49" customWidth="1"/>
    <col min="10" max="10" width="26.33203125" style="49" customWidth="1"/>
    <col min="11" max="11" width="28.109375" style="49" customWidth="1"/>
    <col min="12" max="12" width="43.109375" style="49" customWidth="1"/>
    <col min="13" max="16384" width="32.6640625" style="3" hidden="1"/>
  </cols>
  <sheetData>
    <row r="1" spans="1:86" ht="33.75" customHeight="1" x14ac:dyDescent="0.3">
      <c r="A1" s="7" t="s">
        <v>32</v>
      </c>
      <c r="B1" s="2"/>
      <c r="C1" s="2"/>
      <c r="D1" s="2"/>
      <c r="E1" s="2"/>
      <c r="F1" s="2"/>
      <c r="G1" s="2"/>
      <c r="H1" s="2"/>
      <c r="I1" s="2"/>
      <c r="J1" s="2"/>
      <c r="K1" s="2"/>
      <c r="L1" s="2"/>
    </row>
    <row r="2" spans="1:86" ht="33.75" customHeight="1" x14ac:dyDescent="0.3">
      <c r="A2" s="7" t="s">
        <v>314</v>
      </c>
      <c r="B2" s="2"/>
      <c r="C2" s="2"/>
      <c r="D2" s="2"/>
      <c r="E2" s="2"/>
      <c r="F2" s="2"/>
      <c r="G2" s="2"/>
      <c r="H2" s="2"/>
      <c r="I2" s="2"/>
      <c r="J2" s="2"/>
      <c r="K2" s="2"/>
      <c r="L2" s="2"/>
    </row>
    <row r="3" spans="1:86" s="6" customFormat="1" ht="33.75" customHeight="1" x14ac:dyDescent="0.3">
      <c r="A3" s="28">
        <v>1</v>
      </c>
      <c r="B3" s="79">
        <v>2</v>
      </c>
      <c r="C3" s="79"/>
      <c r="D3" s="79">
        <v>3</v>
      </c>
      <c r="E3" s="79"/>
      <c r="F3" s="79">
        <v>4</v>
      </c>
      <c r="G3" s="79"/>
      <c r="H3" s="79">
        <v>5</v>
      </c>
      <c r="I3" s="79"/>
      <c r="J3" s="79">
        <v>6</v>
      </c>
      <c r="K3" s="79"/>
      <c r="L3" s="28">
        <v>7</v>
      </c>
    </row>
    <row r="4" spans="1:86" s="1" customFormat="1" ht="55.5" customHeight="1" x14ac:dyDescent="0.3">
      <c r="A4" s="4" t="s">
        <v>33</v>
      </c>
      <c r="B4" s="5" t="s">
        <v>34</v>
      </c>
      <c r="C4" s="5" t="s">
        <v>35</v>
      </c>
      <c r="D4" s="5" t="s">
        <v>36</v>
      </c>
      <c r="E4" s="5" t="s">
        <v>37</v>
      </c>
      <c r="F4" s="4" t="s">
        <v>38</v>
      </c>
      <c r="G4" s="4" t="s">
        <v>39</v>
      </c>
      <c r="H4" s="4" t="s">
        <v>40</v>
      </c>
      <c r="I4" s="4" t="s">
        <v>41</v>
      </c>
      <c r="J4" s="4" t="s">
        <v>42</v>
      </c>
      <c r="K4" s="4" t="s">
        <v>43</v>
      </c>
      <c r="L4" s="4" t="s">
        <v>44</v>
      </c>
    </row>
    <row r="5" spans="1:86" ht="171" x14ac:dyDescent="0.3">
      <c r="A5" s="29" t="s">
        <v>275</v>
      </c>
      <c r="B5" s="30" t="s">
        <v>134</v>
      </c>
      <c r="C5" s="31" t="s">
        <v>45</v>
      </c>
      <c r="D5" s="32" t="s">
        <v>46</v>
      </c>
      <c r="E5" s="33" t="s">
        <v>135</v>
      </c>
      <c r="F5" s="32" t="s">
        <v>136</v>
      </c>
      <c r="G5" s="33" t="s">
        <v>137</v>
      </c>
      <c r="H5" s="34" t="s">
        <v>9</v>
      </c>
      <c r="I5" s="33" t="str">
        <f>IF(ISBLANK(H5),"",VLOOKUP(H5,[1]Útmutató!$B$9:$C$12,2,FALSE))</f>
        <v>examination</v>
      </c>
      <c r="J5" s="32" t="s">
        <v>261</v>
      </c>
      <c r="K5" s="33" t="s">
        <v>262</v>
      </c>
      <c r="L5" s="32" t="s">
        <v>138</v>
      </c>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row>
    <row r="6" spans="1:86" ht="205.2" x14ac:dyDescent="0.3">
      <c r="A6" s="29" t="s">
        <v>47</v>
      </c>
      <c r="B6" s="34" t="s">
        <v>48</v>
      </c>
      <c r="C6" s="31" t="s">
        <v>139</v>
      </c>
      <c r="D6" s="32" t="s">
        <v>49</v>
      </c>
      <c r="E6" s="33" t="s">
        <v>50</v>
      </c>
      <c r="F6" s="32" t="s">
        <v>140</v>
      </c>
      <c r="G6" s="33" t="s">
        <v>141</v>
      </c>
      <c r="H6" s="34" t="s">
        <v>11</v>
      </c>
      <c r="I6" s="33" t="str">
        <f>IF(ISBLANK(H6),"",VLOOKUP(H6,[1]Útmutató!$B$9:$C$12,2,FALSE))</f>
        <v>term grade</v>
      </c>
      <c r="J6" s="32" t="s">
        <v>51</v>
      </c>
      <c r="K6" s="33" t="s">
        <v>52</v>
      </c>
      <c r="L6" s="32" t="s">
        <v>53</v>
      </c>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row>
    <row r="7" spans="1:86" ht="262.2" x14ac:dyDescent="0.3">
      <c r="A7" s="29" t="s">
        <v>142</v>
      </c>
      <c r="B7" s="34" t="s">
        <v>143</v>
      </c>
      <c r="C7" s="31" t="s">
        <v>54</v>
      </c>
      <c r="D7" s="32" t="s">
        <v>144</v>
      </c>
      <c r="E7" s="33" t="s">
        <v>145</v>
      </c>
      <c r="F7" s="32" t="s">
        <v>146</v>
      </c>
      <c r="G7" s="33" t="s">
        <v>147</v>
      </c>
      <c r="H7" s="34" t="s">
        <v>11</v>
      </c>
      <c r="I7" s="33" t="str">
        <f>IF(ISBLANK(H7),"",VLOOKUP(H7,[1]Útmutató!$B$9:$C$12,2,FALSE))</f>
        <v>term grade</v>
      </c>
      <c r="J7" s="32" t="s">
        <v>148</v>
      </c>
      <c r="K7" s="33" t="s">
        <v>149</v>
      </c>
      <c r="L7" s="32" t="s">
        <v>150</v>
      </c>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row>
    <row r="8" spans="1:86" ht="228" x14ac:dyDescent="0.3">
      <c r="A8" s="35" t="s">
        <v>55</v>
      </c>
      <c r="B8" s="36" t="s">
        <v>56</v>
      </c>
      <c r="C8" s="31" t="s">
        <v>57</v>
      </c>
      <c r="D8" s="32" t="s">
        <v>58</v>
      </c>
      <c r="E8" s="33" t="s">
        <v>151</v>
      </c>
      <c r="F8" s="32" t="s">
        <v>152</v>
      </c>
      <c r="G8" s="33" t="s">
        <v>153</v>
      </c>
      <c r="H8" s="34" t="s">
        <v>9</v>
      </c>
      <c r="I8" s="33" t="str">
        <f>IF(ISBLANK(H8),"",VLOOKUP(H8,[1]Útmutató!$B$9:$C$12,2,FALSE))</f>
        <v>examination</v>
      </c>
      <c r="J8" s="32" t="s">
        <v>59</v>
      </c>
      <c r="K8" s="33" t="s">
        <v>154</v>
      </c>
      <c r="L8" s="32" t="s">
        <v>60</v>
      </c>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row>
    <row r="9" spans="1:86" s="66" customFormat="1" ht="409.6" customHeight="1" x14ac:dyDescent="0.3">
      <c r="A9" s="35" t="s">
        <v>294</v>
      </c>
      <c r="B9" s="59" t="s">
        <v>287</v>
      </c>
      <c r="C9" s="60" t="s">
        <v>288</v>
      </c>
      <c r="D9" s="61" t="s">
        <v>289</v>
      </c>
      <c r="E9" s="62" t="s">
        <v>290</v>
      </c>
      <c r="F9" s="63" t="s">
        <v>291</v>
      </c>
      <c r="G9" s="60" t="s">
        <v>292</v>
      </c>
      <c r="H9" s="64" t="s">
        <v>9</v>
      </c>
      <c r="I9" s="60" t="s">
        <v>10</v>
      </c>
      <c r="J9" s="57" t="s">
        <v>155</v>
      </c>
      <c r="K9" s="60" t="s">
        <v>156</v>
      </c>
      <c r="L9" s="63" t="s">
        <v>293</v>
      </c>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row>
    <row r="10" spans="1:86" ht="148.19999999999999" x14ac:dyDescent="0.3">
      <c r="A10" s="29" t="s">
        <v>157</v>
      </c>
      <c r="B10" s="37" t="s">
        <v>62</v>
      </c>
      <c r="C10" s="31" t="s">
        <v>62</v>
      </c>
      <c r="D10" s="32" t="s">
        <v>158</v>
      </c>
      <c r="E10" s="33" t="s">
        <v>159</v>
      </c>
      <c r="F10" s="32" t="s">
        <v>160</v>
      </c>
      <c r="G10" s="33" t="s">
        <v>161</v>
      </c>
      <c r="H10" s="34" t="s">
        <v>9</v>
      </c>
      <c r="I10" s="33" t="str">
        <f>IF(ISBLANK(H10),"",VLOOKUP(H10,[1]Útmutató!$B$9:$C$12,2,FALSE))</f>
        <v>examination</v>
      </c>
      <c r="J10" s="32" t="s">
        <v>255</v>
      </c>
      <c r="K10" s="33" t="s">
        <v>256</v>
      </c>
      <c r="L10" s="32" t="s">
        <v>162</v>
      </c>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row>
    <row r="11" spans="1:86" ht="159.6" x14ac:dyDescent="0.3">
      <c r="A11" s="29" t="s">
        <v>63</v>
      </c>
      <c r="B11" s="37" t="s">
        <v>64</v>
      </c>
      <c r="C11" s="31" t="s">
        <v>163</v>
      </c>
      <c r="D11" s="32" t="s">
        <v>276</v>
      </c>
      <c r="E11" s="33" t="s">
        <v>277</v>
      </c>
      <c r="F11" s="32" t="s">
        <v>164</v>
      </c>
      <c r="G11" s="33" t="s">
        <v>165</v>
      </c>
      <c r="H11" s="34" t="s">
        <v>11</v>
      </c>
      <c r="I11" s="33" t="str">
        <f>IF(ISBLANK(H11),"",VLOOKUP(H11,[1]Útmutató!$B$9:$C$12,2,FALSE))</f>
        <v>term grade</v>
      </c>
      <c r="J11" s="32" t="s">
        <v>65</v>
      </c>
      <c r="K11" s="33" t="s">
        <v>66</v>
      </c>
      <c r="L11" s="32" t="s">
        <v>166</v>
      </c>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row>
    <row r="12" spans="1:86" ht="171" x14ac:dyDescent="0.3">
      <c r="A12" s="40" t="s">
        <v>67</v>
      </c>
      <c r="B12" s="41" t="s">
        <v>167</v>
      </c>
      <c r="C12" s="31" t="s">
        <v>168</v>
      </c>
      <c r="D12" s="32" t="s">
        <v>169</v>
      </c>
      <c r="E12" s="33" t="s">
        <v>170</v>
      </c>
      <c r="F12" s="32" t="s">
        <v>171</v>
      </c>
      <c r="G12" s="33" t="s">
        <v>172</v>
      </c>
      <c r="H12" s="34" t="s">
        <v>11</v>
      </c>
      <c r="I12" s="33" t="str">
        <f>IF(ISBLANK(H12),"",VLOOKUP(H12,[1]Útmutató!$B$9:$C$12,2,FALSE))</f>
        <v>term grade</v>
      </c>
      <c r="J12" s="32" t="s">
        <v>65</v>
      </c>
      <c r="K12" s="33" t="s">
        <v>66</v>
      </c>
      <c r="L12" s="32" t="s">
        <v>173</v>
      </c>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row>
    <row r="13" spans="1:86" ht="262.2" x14ac:dyDescent="0.3">
      <c r="A13" s="29" t="s">
        <v>295</v>
      </c>
      <c r="B13" s="41" t="s">
        <v>68</v>
      </c>
      <c r="C13" s="31" t="s">
        <v>69</v>
      </c>
      <c r="D13" s="32" t="s">
        <v>70</v>
      </c>
      <c r="E13" s="33" t="s">
        <v>174</v>
      </c>
      <c r="F13" s="32" t="s">
        <v>175</v>
      </c>
      <c r="G13" s="33" t="s">
        <v>176</v>
      </c>
      <c r="H13" s="34" t="s">
        <v>11</v>
      </c>
      <c r="I13" s="33" t="str">
        <f>IF(ISBLANK(H13),"",VLOOKUP(H13,[1]Útmutató!$B$9:$C$12,2,FALSE))</f>
        <v>term grade</v>
      </c>
      <c r="J13" s="32" t="s">
        <v>71</v>
      </c>
      <c r="K13" s="33" t="s">
        <v>177</v>
      </c>
      <c r="L13" s="32" t="s">
        <v>178</v>
      </c>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row>
    <row r="14" spans="1:86" ht="216.6" x14ac:dyDescent="0.3">
      <c r="A14" s="40" t="s">
        <v>72</v>
      </c>
      <c r="B14" s="41" t="s">
        <v>73</v>
      </c>
      <c r="C14" s="31" t="s">
        <v>74</v>
      </c>
      <c r="D14" s="32" t="s">
        <v>179</v>
      </c>
      <c r="E14" s="33" t="s">
        <v>180</v>
      </c>
      <c r="F14" s="32" t="s">
        <v>181</v>
      </c>
      <c r="G14" s="33" t="s">
        <v>182</v>
      </c>
      <c r="H14" s="34" t="s">
        <v>11</v>
      </c>
      <c r="I14" s="33" t="str">
        <f>IF(ISBLANK(H14),"",VLOOKUP(H14,[1]Útmutató!$B$9:$C$12,2,FALSE))</f>
        <v>term grade</v>
      </c>
      <c r="J14" s="32" t="s">
        <v>79</v>
      </c>
      <c r="K14" s="33" t="s">
        <v>183</v>
      </c>
      <c r="L14" s="32" t="s">
        <v>80</v>
      </c>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row>
    <row r="15" spans="1:86" s="66" customFormat="1" ht="159" customHeight="1" x14ac:dyDescent="0.3">
      <c r="A15" s="63" t="s">
        <v>296</v>
      </c>
      <c r="B15" s="59" t="s">
        <v>297</v>
      </c>
      <c r="C15" s="60" t="s">
        <v>298</v>
      </c>
      <c r="D15" s="67" t="s">
        <v>299</v>
      </c>
      <c r="E15" s="60" t="s">
        <v>300</v>
      </c>
      <c r="F15" s="63" t="s">
        <v>301</v>
      </c>
      <c r="G15" s="60" t="s">
        <v>302</v>
      </c>
      <c r="H15" s="64" t="s">
        <v>11</v>
      </c>
      <c r="I15" s="60" t="str">
        <f>IF(ISBLANK(H15),"",VLOOKUP(H15,[1]Útmutató!$B$9:$C$12,2,FALSE))</f>
        <v>term grade</v>
      </c>
      <c r="J15" s="57" t="s">
        <v>303</v>
      </c>
      <c r="K15" s="60" t="s">
        <v>304</v>
      </c>
      <c r="L15" s="63" t="s">
        <v>305</v>
      </c>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row>
    <row r="16" spans="1:86" ht="94.2" customHeight="1" x14ac:dyDescent="0.3">
      <c r="A16" s="42" t="s">
        <v>306</v>
      </c>
      <c r="B16" s="34" t="s">
        <v>278</v>
      </c>
      <c r="C16" s="33" t="s">
        <v>279</v>
      </c>
      <c r="D16" s="32" t="s">
        <v>280</v>
      </c>
      <c r="E16" s="33" t="s">
        <v>281</v>
      </c>
      <c r="F16" s="32" t="s">
        <v>282</v>
      </c>
      <c r="G16" s="33" t="s">
        <v>283</v>
      </c>
      <c r="H16" s="34" t="s">
        <v>11</v>
      </c>
      <c r="I16" s="33" t="s">
        <v>12</v>
      </c>
      <c r="J16" s="32" t="s">
        <v>284</v>
      </c>
      <c r="K16" s="31" t="s">
        <v>285</v>
      </c>
      <c r="L16" s="32" t="s">
        <v>286</v>
      </c>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row>
    <row r="17" spans="1:86" ht="205.2" x14ac:dyDescent="0.3">
      <c r="A17" s="38" t="s">
        <v>81</v>
      </c>
      <c r="B17" s="39" t="s">
        <v>184</v>
      </c>
      <c r="C17" s="31" t="s">
        <v>185</v>
      </c>
      <c r="D17" s="32" t="s">
        <v>82</v>
      </c>
      <c r="E17" s="33" t="s">
        <v>186</v>
      </c>
      <c r="F17" s="32" t="s">
        <v>187</v>
      </c>
      <c r="G17" s="33" t="s">
        <v>188</v>
      </c>
      <c r="H17" s="34" t="s">
        <v>9</v>
      </c>
      <c r="I17" s="33" t="str">
        <f>IF(ISBLANK(H17),"",VLOOKUP(H17,[1]Útmutató!$B$9:$C$12,2,FALSE))</f>
        <v>examination</v>
      </c>
      <c r="J17" s="32" t="s">
        <v>255</v>
      </c>
      <c r="K17" s="33" t="s">
        <v>263</v>
      </c>
      <c r="L17" s="32" t="s">
        <v>83</v>
      </c>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row>
    <row r="18" spans="1:86" ht="171" x14ac:dyDescent="0.3">
      <c r="A18" s="43" t="s">
        <v>84</v>
      </c>
      <c r="B18" s="41" t="s">
        <v>189</v>
      </c>
      <c r="C18" s="31" t="s">
        <v>85</v>
      </c>
      <c r="D18" s="32" t="s">
        <v>190</v>
      </c>
      <c r="E18" s="44" t="s">
        <v>191</v>
      </c>
      <c r="F18" s="45" t="s">
        <v>192</v>
      </c>
      <c r="G18" s="44" t="s">
        <v>193</v>
      </c>
      <c r="H18" s="34" t="s">
        <v>9</v>
      </c>
      <c r="I18" s="33" t="str">
        <f>IF(ISBLANK(H18),"",VLOOKUP(H18,[1]Útmutató!$B$9:$C$12,2,FALSE))</f>
        <v>examination</v>
      </c>
      <c r="J18" s="32" t="s">
        <v>194</v>
      </c>
      <c r="K18" s="33" t="s">
        <v>195</v>
      </c>
      <c r="L18" s="32" t="s">
        <v>196</v>
      </c>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row>
    <row r="19" spans="1:86" ht="148.19999999999999" x14ac:dyDescent="0.3">
      <c r="A19" s="29" t="s">
        <v>86</v>
      </c>
      <c r="B19" s="37" t="s">
        <v>87</v>
      </c>
      <c r="C19" s="31" t="s">
        <v>88</v>
      </c>
      <c r="D19" s="32" t="s">
        <v>197</v>
      </c>
      <c r="E19" s="33" t="s">
        <v>198</v>
      </c>
      <c r="F19" s="32" t="s">
        <v>199</v>
      </c>
      <c r="G19" s="33" t="s">
        <v>200</v>
      </c>
      <c r="H19" s="34" t="s">
        <v>11</v>
      </c>
      <c r="I19" s="33" t="str">
        <f>IF(ISBLANK(H19),"",VLOOKUP(H19,[1]Útmutató!$B$9:$C$12,2,FALSE))</f>
        <v>term grade</v>
      </c>
      <c r="J19" s="32" t="s">
        <v>89</v>
      </c>
      <c r="K19" s="33" t="s">
        <v>201</v>
      </c>
      <c r="L19" s="32" t="s">
        <v>202</v>
      </c>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row>
    <row r="20" spans="1:86" ht="91.2" x14ac:dyDescent="0.3">
      <c r="A20" s="29" t="s">
        <v>90</v>
      </c>
      <c r="B20" s="37" t="s">
        <v>91</v>
      </c>
      <c r="C20" s="31" t="s">
        <v>92</v>
      </c>
      <c r="D20" s="32" t="s">
        <v>203</v>
      </c>
      <c r="E20" s="33" t="s">
        <v>204</v>
      </c>
      <c r="F20" s="32" t="s">
        <v>205</v>
      </c>
      <c r="G20" s="33" t="s">
        <v>206</v>
      </c>
      <c r="H20" s="34" t="s">
        <v>11</v>
      </c>
      <c r="I20" s="33" t="str">
        <f>IF(ISBLANK(H20),"",VLOOKUP(H20,[1]Útmutató!$B$9:$C$12,2,FALSE))</f>
        <v>term grade</v>
      </c>
      <c r="J20" s="32" t="s">
        <v>93</v>
      </c>
      <c r="K20" s="33" t="s">
        <v>207</v>
      </c>
      <c r="L20" s="32" t="s">
        <v>208</v>
      </c>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row>
    <row r="21" spans="1:86" ht="159.6" x14ac:dyDescent="0.3">
      <c r="A21" s="40" t="s">
        <v>94</v>
      </c>
      <c r="B21" s="41" t="s">
        <v>95</v>
      </c>
      <c r="C21" s="31" t="s">
        <v>209</v>
      </c>
      <c r="D21" s="32" t="s">
        <v>96</v>
      </c>
      <c r="E21" s="33" t="s">
        <v>210</v>
      </c>
      <c r="F21" s="32" t="s">
        <v>211</v>
      </c>
      <c r="G21" s="33" t="s">
        <v>212</v>
      </c>
      <c r="H21" s="34" t="s">
        <v>11</v>
      </c>
      <c r="I21" s="33" t="str">
        <f>IF(ISBLANK(H21),"",VLOOKUP(H21,[1]Útmutató!$B$9:$C$12,2,FALSE))</f>
        <v>term grade</v>
      </c>
      <c r="J21" s="32" t="s">
        <v>255</v>
      </c>
      <c r="K21" s="33" t="s">
        <v>263</v>
      </c>
      <c r="L21" s="32" t="s">
        <v>97</v>
      </c>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row>
    <row r="22" spans="1:86" s="58" customFormat="1" ht="234" customHeight="1" x14ac:dyDescent="0.3">
      <c r="A22" s="54" t="s">
        <v>265</v>
      </c>
      <c r="B22" s="54" t="s">
        <v>266</v>
      </c>
      <c r="C22" s="31" t="s">
        <v>98</v>
      </c>
      <c r="D22" s="55" t="s">
        <v>267</v>
      </c>
      <c r="E22" s="56" t="s">
        <v>268</v>
      </c>
      <c r="F22" s="57" t="s">
        <v>271</v>
      </c>
      <c r="G22" s="33" t="s">
        <v>272</v>
      </c>
      <c r="H22" s="34" t="s">
        <v>9</v>
      </c>
      <c r="I22" s="33" t="s">
        <v>10</v>
      </c>
      <c r="J22" s="32" t="s">
        <v>269</v>
      </c>
      <c r="K22" s="33" t="s">
        <v>270</v>
      </c>
      <c r="L22" s="32" t="s">
        <v>273</v>
      </c>
    </row>
    <row r="23" spans="1:86" ht="188.25" customHeight="1" x14ac:dyDescent="0.3">
      <c r="A23" s="42" t="s">
        <v>99</v>
      </c>
      <c r="B23" s="34" t="s">
        <v>213</v>
      </c>
      <c r="C23" s="33" t="s">
        <v>214</v>
      </c>
      <c r="D23" s="52" t="s">
        <v>257</v>
      </c>
      <c r="E23" s="53" t="s">
        <v>258</v>
      </c>
      <c r="F23" s="52" t="s">
        <v>259</v>
      </c>
      <c r="G23" s="53" t="s">
        <v>260</v>
      </c>
      <c r="H23" s="34" t="s">
        <v>9</v>
      </c>
      <c r="I23" s="33" t="s">
        <v>10</v>
      </c>
      <c r="J23" s="32" t="s">
        <v>215</v>
      </c>
      <c r="K23" s="33" t="s">
        <v>216</v>
      </c>
      <c r="L23" s="50" t="s">
        <v>274</v>
      </c>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row>
    <row r="24" spans="1:86" ht="136.80000000000001" x14ac:dyDescent="0.3">
      <c r="A24" s="38" t="s">
        <v>100</v>
      </c>
      <c r="B24" s="39" t="s">
        <v>217</v>
      </c>
      <c r="C24" s="31" t="s">
        <v>218</v>
      </c>
      <c r="D24" s="32" t="s">
        <v>219</v>
      </c>
      <c r="E24" s="33" t="s">
        <v>220</v>
      </c>
      <c r="F24" s="32" t="s">
        <v>221</v>
      </c>
      <c r="G24" s="33" t="s">
        <v>222</v>
      </c>
      <c r="H24" s="34" t="s">
        <v>11</v>
      </c>
      <c r="I24" s="33" t="str">
        <f>IF(ISBLANK(H24),"",VLOOKUP(H24,[1]Útmutató!$B$9:$C$12,2,FALSE))</f>
        <v>term grade</v>
      </c>
      <c r="J24" s="32" t="s">
        <v>223</v>
      </c>
      <c r="K24" s="33" t="s">
        <v>224</v>
      </c>
      <c r="L24" s="32" t="s">
        <v>225</v>
      </c>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row>
    <row r="25" spans="1:86" ht="296.39999999999998" x14ac:dyDescent="0.3">
      <c r="A25" s="47" t="s">
        <v>101</v>
      </c>
      <c r="B25" s="47" t="s">
        <v>102</v>
      </c>
      <c r="C25" s="46" t="s">
        <v>103</v>
      </c>
      <c r="D25" s="32" t="s">
        <v>104</v>
      </c>
      <c r="E25" s="33" t="s">
        <v>245</v>
      </c>
      <c r="F25" s="32" t="s">
        <v>105</v>
      </c>
      <c r="G25" s="33" t="s">
        <v>246</v>
      </c>
      <c r="H25" s="34" t="s">
        <v>11</v>
      </c>
      <c r="I25" s="33" t="str">
        <f>IF(ISBLANK(H25),"",VLOOKUP(H25,Útmutató!$B$9:$C$12,2,FALSE))</f>
        <v>term grade</v>
      </c>
      <c r="J25" s="32" t="s">
        <v>255</v>
      </c>
      <c r="K25" s="33" t="s">
        <v>264</v>
      </c>
      <c r="L25" s="32" t="s">
        <v>106</v>
      </c>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row>
    <row r="26" spans="1:86" ht="182.4" x14ac:dyDescent="0.3">
      <c r="A26" s="47" t="s">
        <v>107</v>
      </c>
      <c r="B26" s="47" t="s">
        <v>108</v>
      </c>
      <c r="C26" s="46" t="s">
        <v>247</v>
      </c>
      <c r="D26" s="32" t="s">
        <v>109</v>
      </c>
      <c r="E26" s="33" t="s">
        <v>110</v>
      </c>
      <c r="F26" s="32" t="s">
        <v>111</v>
      </c>
      <c r="G26" s="33" t="s">
        <v>248</v>
      </c>
      <c r="H26" s="34" t="s">
        <v>11</v>
      </c>
      <c r="I26" s="33" t="str">
        <f>IF(ISBLANK(H26),"",VLOOKUP(H26,Útmutató!$B$9:$C$12,2,FALSE))</f>
        <v>term grade</v>
      </c>
      <c r="J26" s="32" t="s">
        <v>112</v>
      </c>
      <c r="K26" s="33" t="s">
        <v>113</v>
      </c>
      <c r="L26" s="32" t="s">
        <v>114</v>
      </c>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row>
    <row r="27" spans="1:86" s="66" customFormat="1" ht="182.4" x14ac:dyDescent="0.3">
      <c r="A27" s="63" t="s">
        <v>310</v>
      </c>
      <c r="B27" s="34" t="s">
        <v>307</v>
      </c>
      <c r="C27" s="31" t="s">
        <v>115</v>
      </c>
      <c r="D27" s="61" t="s">
        <v>116</v>
      </c>
      <c r="E27" s="60" t="s">
        <v>226</v>
      </c>
      <c r="F27" s="63" t="s">
        <v>227</v>
      </c>
      <c r="G27" s="60" t="s">
        <v>228</v>
      </c>
      <c r="H27" s="63" t="s">
        <v>9</v>
      </c>
      <c r="I27" s="60" t="str">
        <f>IF(ISBLANK(H27),"",VLOOKUP(H27,[1]Útmutató!$B$9:$C$12,2,FALSE))</f>
        <v>examination</v>
      </c>
      <c r="J27" s="57" t="s">
        <v>308</v>
      </c>
      <c r="K27" s="60" t="s">
        <v>309</v>
      </c>
      <c r="L27" s="63" t="s">
        <v>229</v>
      </c>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row>
    <row r="28" spans="1:86" ht="114" x14ac:dyDescent="0.3">
      <c r="A28" s="29" t="s">
        <v>117</v>
      </c>
      <c r="B28" s="37" t="s">
        <v>230</v>
      </c>
      <c r="C28" s="31" t="s">
        <v>231</v>
      </c>
      <c r="D28" s="32" t="s">
        <v>232</v>
      </c>
      <c r="E28" s="33" t="s">
        <v>233</v>
      </c>
      <c r="F28" s="32" t="s">
        <v>234</v>
      </c>
      <c r="G28" s="33" t="s">
        <v>235</v>
      </c>
      <c r="H28" s="34" t="s">
        <v>11</v>
      </c>
      <c r="I28" s="33" t="str">
        <f>IF(ISBLANK(H28),"",VLOOKUP(H28,[1]Útmutató!$B$9:$C$12,2,FALSE))</f>
        <v>term grade</v>
      </c>
      <c r="J28" s="32" t="s">
        <v>118</v>
      </c>
      <c r="K28" s="33" t="s">
        <v>119</v>
      </c>
      <c r="L28" s="32" t="s">
        <v>120</v>
      </c>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row>
    <row r="29" spans="1:86" ht="125.4" x14ac:dyDescent="0.3">
      <c r="A29" s="38" t="s">
        <v>121</v>
      </c>
      <c r="B29" s="39" t="s">
        <v>122</v>
      </c>
      <c r="C29" s="31" t="s">
        <v>236</v>
      </c>
      <c r="D29" s="32" t="s">
        <v>123</v>
      </c>
      <c r="E29" s="33" t="s">
        <v>237</v>
      </c>
      <c r="F29" s="32" t="s">
        <v>238</v>
      </c>
      <c r="G29" s="33" t="s">
        <v>239</v>
      </c>
      <c r="H29" s="34" t="s">
        <v>11</v>
      </c>
      <c r="I29" s="33" t="str">
        <f>IF(ISBLANK(H29),"",VLOOKUP(H29,[1]Útmutató!$B$9:$C$12,2,FALSE))</f>
        <v>term grade</v>
      </c>
      <c r="J29" s="32" t="s">
        <v>240</v>
      </c>
      <c r="K29" s="33" t="s">
        <v>241</v>
      </c>
      <c r="L29" s="32" t="s">
        <v>242</v>
      </c>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row>
    <row r="30" spans="1:86" ht="228" x14ac:dyDescent="0.3">
      <c r="A30" s="48" t="s">
        <v>124</v>
      </c>
      <c r="B30" s="48" t="s">
        <v>125</v>
      </c>
      <c r="C30" s="46" t="s">
        <v>126</v>
      </c>
      <c r="D30" s="32" t="s">
        <v>127</v>
      </c>
      <c r="E30" s="33" t="s">
        <v>249</v>
      </c>
      <c r="F30" s="32" t="s">
        <v>128</v>
      </c>
      <c r="G30" s="33" t="s">
        <v>250</v>
      </c>
      <c r="H30" s="34" t="s">
        <v>11</v>
      </c>
      <c r="I30" s="33" t="str">
        <f>IF(ISBLANK(H30),"",VLOOKUP(H30,Útmutató!$B$9:$C$12,2,FALSE))</f>
        <v>term grade</v>
      </c>
      <c r="J30" s="32" t="s">
        <v>129</v>
      </c>
      <c r="K30" s="33" t="s">
        <v>130</v>
      </c>
      <c r="L30" s="32" t="s">
        <v>131</v>
      </c>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row>
    <row r="31" spans="1:86" x14ac:dyDescent="0.3">
      <c r="A31" s="68" t="s">
        <v>311</v>
      </c>
      <c r="B31" s="48"/>
      <c r="C31" s="46"/>
      <c r="D31" s="32"/>
      <c r="E31" s="33"/>
      <c r="F31" s="32"/>
      <c r="G31" s="33"/>
      <c r="H31" s="34"/>
      <c r="I31" s="33"/>
      <c r="J31" s="32"/>
      <c r="K31" s="33"/>
      <c r="L31" s="32"/>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row>
    <row r="32" spans="1:86" ht="159.6" x14ac:dyDescent="0.3">
      <c r="A32" s="42" t="s">
        <v>132</v>
      </c>
      <c r="B32" s="34" t="s">
        <v>243</v>
      </c>
      <c r="C32" s="31" t="s">
        <v>61</v>
      </c>
      <c r="D32" s="32" t="s">
        <v>158</v>
      </c>
      <c r="E32" s="33" t="s">
        <v>159</v>
      </c>
      <c r="F32" s="50" t="s">
        <v>253</v>
      </c>
      <c r="G32" s="51" t="s">
        <v>254</v>
      </c>
      <c r="H32" s="34" t="s">
        <v>9</v>
      </c>
      <c r="I32" s="33" t="str">
        <f>IF(ISBLANK(H32),"",VLOOKUP(H32,[1]Útmutató!$B$9:$C$12,2,FALSE))</f>
        <v>examination</v>
      </c>
      <c r="J32" s="32" t="s">
        <v>255</v>
      </c>
      <c r="K32" s="33" t="s">
        <v>256</v>
      </c>
      <c r="L32" s="32" t="s">
        <v>244</v>
      </c>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row>
    <row r="33" spans="1:86" ht="182.4" x14ac:dyDescent="0.3">
      <c r="A33" s="47" t="s">
        <v>312</v>
      </c>
      <c r="B33" s="34" t="s">
        <v>313</v>
      </c>
      <c r="C33" s="31" t="s">
        <v>115</v>
      </c>
      <c r="D33" s="61" t="s">
        <v>116</v>
      </c>
      <c r="E33" s="60" t="s">
        <v>226</v>
      </c>
      <c r="F33" s="63" t="s">
        <v>227</v>
      </c>
      <c r="G33" s="60" t="s">
        <v>228</v>
      </c>
      <c r="H33" s="63" t="s">
        <v>9</v>
      </c>
      <c r="I33" s="60" t="str">
        <f>IF(ISBLANK(H33),"",VLOOKUP(H33,[1]Útmutató!$B$9:$C$12,2,FALSE))</f>
        <v>examination</v>
      </c>
      <c r="J33" s="57" t="s">
        <v>308</v>
      </c>
      <c r="K33" s="60" t="s">
        <v>309</v>
      </c>
      <c r="L33" s="63" t="s">
        <v>229</v>
      </c>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row>
    <row r="34" spans="1:86" ht="171" x14ac:dyDescent="0.3">
      <c r="A34" s="47" t="s">
        <v>133</v>
      </c>
      <c r="B34" s="47" t="s">
        <v>252</v>
      </c>
      <c r="C34" s="46" t="s">
        <v>74</v>
      </c>
      <c r="D34" s="32" t="s">
        <v>75</v>
      </c>
      <c r="E34" s="33" t="s">
        <v>76</v>
      </c>
      <c r="F34" s="32" t="s">
        <v>77</v>
      </c>
      <c r="G34" s="33" t="s">
        <v>78</v>
      </c>
      <c r="H34" s="34" t="s">
        <v>11</v>
      </c>
      <c r="I34" s="33" t="str">
        <f>IF(ISBLANK(H34),"",VLOOKUP(H34,Útmutató!$B$9:$C$12,2,FALSE))</f>
        <v>term grade</v>
      </c>
      <c r="J34" s="32" t="s">
        <v>79</v>
      </c>
      <c r="K34" s="33" t="s">
        <v>251</v>
      </c>
      <c r="L34" s="32" t="s">
        <v>80</v>
      </c>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row>
    <row r="35" spans="1:86" hidden="1" x14ac:dyDescent="0.3">
      <c r="A35" s="32"/>
      <c r="B35" s="32"/>
      <c r="C35" s="33"/>
      <c r="D35" s="32"/>
      <c r="E35" s="33"/>
      <c r="F35" s="32"/>
      <c r="G35" s="33"/>
      <c r="H35" s="34"/>
      <c r="I35" s="33" t="str">
        <f>IF(ISBLANK(H35),"",VLOOKUP(H35,Útmutató!$B$9:$C$12,2,FALSE))</f>
        <v/>
      </c>
      <c r="J35" s="32"/>
      <c r="K35" s="33"/>
      <c r="L35" s="32"/>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row>
    <row r="36" spans="1:86" hidden="1" x14ac:dyDescent="0.3">
      <c r="A36" s="32"/>
      <c r="B36" s="32"/>
      <c r="C36" s="33"/>
      <c r="D36" s="32"/>
      <c r="E36" s="33"/>
      <c r="F36" s="32"/>
      <c r="G36" s="33"/>
      <c r="H36" s="34"/>
      <c r="I36" s="33" t="str">
        <f>IF(ISBLANK(H36),"",VLOOKUP(H36,Útmutató!$B$9:$C$12,2,FALSE))</f>
        <v/>
      </c>
      <c r="J36" s="32"/>
      <c r="K36" s="33"/>
      <c r="L36" s="32"/>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row>
    <row r="37" spans="1:86" hidden="1" x14ac:dyDescent="0.3">
      <c r="A37" s="32"/>
      <c r="B37" s="32"/>
      <c r="C37" s="33"/>
      <c r="D37" s="32"/>
      <c r="E37" s="33"/>
      <c r="F37" s="32"/>
      <c r="G37" s="33"/>
      <c r="H37" s="34"/>
      <c r="I37" s="33" t="str">
        <f>IF(ISBLANK(H37),"",VLOOKUP(H37,Útmutató!$B$9:$C$12,2,FALSE))</f>
        <v/>
      </c>
      <c r="J37" s="32"/>
      <c r="K37" s="33"/>
      <c r="L37" s="32"/>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row>
    <row r="38" spans="1:86" hidden="1" x14ac:dyDescent="0.3">
      <c r="A38" s="32"/>
      <c r="B38" s="32"/>
      <c r="C38" s="33"/>
      <c r="D38" s="32"/>
      <c r="E38" s="33"/>
      <c r="F38" s="32"/>
      <c r="G38" s="33"/>
      <c r="H38" s="34"/>
      <c r="I38" s="33" t="str">
        <f>IF(ISBLANK(H38),"",VLOOKUP(H38,Útmutató!$B$9:$C$12,2,FALSE))</f>
        <v/>
      </c>
      <c r="J38" s="32"/>
      <c r="K38" s="33"/>
      <c r="L38" s="32"/>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row>
    <row r="39" spans="1:86" hidden="1" x14ac:dyDescent="0.3">
      <c r="A39" s="32"/>
      <c r="B39" s="32"/>
      <c r="C39" s="33"/>
      <c r="D39" s="32"/>
      <c r="E39" s="33"/>
      <c r="F39" s="32"/>
      <c r="G39" s="33"/>
      <c r="H39" s="34"/>
      <c r="I39" s="33" t="str">
        <f>IF(ISBLANK(H39),"",VLOOKUP(H39,Útmutató!$B$9:$C$12,2,FALSE))</f>
        <v/>
      </c>
      <c r="J39" s="32"/>
      <c r="K39" s="33"/>
      <c r="L39" s="32"/>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row>
    <row r="40" spans="1:86" hidden="1" x14ac:dyDescent="0.3">
      <c r="A40" s="32"/>
      <c r="B40" s="32"/>
      <c r="C40" s="33"/>
      <c r="D40" s="32"/>
      <c r="E40" s="33"/>
      <c r="F40" s="32"/>
      <c r="G40" s="33"/>
      <c r="H40" s="34"/>
      <c r="I40" s="33" t="str">
        <f>IF(ISBLANK(H40),"",VLOOKUP(H40,Útmutató!$B$9:$C$12,2,FALSE))</f>
        <v/>
      </c>
      <c r="J40" s="32"/>
      <c r="K40" s="33"/>
      <c r="L40" s="32"/>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row>
    <row r="41" spans="1:86" hidden="1" x14ac:dyDescent="0.3">
      <c r="A41" s="32"/>
      <c r="B41" s="32"/>
      <c r="C41" s="33"/>
      <c r="D41" s="32"/>
      <c r="E41" s="33"/>
      <c r="F41" s="32"/>
      <c r="G41" s="33"/>
      <c r="H41" s="34"/>
      <c r="I41" s="33" t="str">
        <f>IF(ISBLANK(H41),"",VLOOKUP(H41,Útmutató!$B$9:$C$12,2,FALSE))</f>
        <v/>
      </c>
      <c r="J41" s="32"/>
      <c r="K41" s="33"/>
      <c r="L41" s="32"/>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row>
    <row r="42" spans="1:86" hidden="1" x14ac:dyDescent="0.3">
      <c r="A42" s="32"/>
      <c r="B42" s="32"/>
      <c r="C42" s="33"/>
      <c r="D42" s="32"/>
      <c r="E42" s="33"/>
      <c r="F42" s="32"/>
      <c r="G42" s="33"/>
      <c r="H42" s="34"/>
      <c r="I42" s="33" t="str">
        <f>IF(ISBLANK(H42),"",VLOOKUP(H42,Útmutató!$B$9:$C$12,2,FALSE))</f>
        <v/>
      </c>
      <c r="J42" s="32"/>
      <c r="K42" s="33"/>
      <c r="L42" s="32"/>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row>
    <row r="43" spans="1:86" hidden="1" x14ac:dyDescent="0.3">
      <c r="A43" s="32"/>
      <c r="B43" s="32"/>
      <c r="C43" s="33"/>
      <c r="D43" s="32"/>
      <c r="E43" s="33"/>
      <c r="F43" s="32"/>
      <c r="G43" s="33"/>
      <c r="H43" s="34"/>
      <c r="I43" s="33" t="e">
        <f ca="1">IF(ÜsRES(H43),"",VLOOKUP(H43,Útmutató!$B$9:$C$12,2,FALSE))</f>
        <v>#NAME?</v>
      </c>
      <c r="J43" s="32"/>
      <c r="K43" s="33"/>
      <c r="L43" s="32"/>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c r="CE43" s="69"/>
      <c r="CF43" s="69"/>
      <c r="CG43" s="69"/>
      <c r="CH43" s="69"/>
    </row>
    <row r="44" spans="1:86" hidden="1" x14ac:dyDescent="0.3">
      <c r="A44" s="32"/>
      <c r="B44" s="32"/>
      <c r="C44" s="33"/>
      <c r="D44" s="32"/>
      <c r="E44" s="33"/>
      <c r="F44" s="32"/>
      <c r="G44" s="33"/>
      <c r="H44" s="34"/>
      <c r="I44" s="33" t="str">
        <f>IF(ISBLANK(H44),"",VLOOKUP(H44,Útmutató!$B$9:$C$12,2,FALSE))</f>
        <v/>
      </c>
      <c r="J44" s="32"/>
      <c r="K44" s="33"/>
      <c r="L44" s="32"/>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c r="CE44" s="69"/>
      <c r="CF44" s="69"/>
      <c r="CG44" s="69"/>
      <c r="CH44" s="69"/>
    </row>
    <row r="45" spans="1:86" hidden="1" x14ac:dyDescent="0.3">
      <c r="A45" s="32"/>
      <c r="B45" s="32"/>
      <c r="C45" s="33"/>
      <c r="D45" s="32"/>
      <c r="E45" s="33"/>
      <c r="F45" s="32"/>
      <c r="G45" s="33"/>
      <c r="H45" s="34"/>
      <c r="I45" s="33" t="str">
        <f>IF(ISBLANK(H45),"",VLOOKUP(H45,Útmutató!$B$9:$C$12,2,FALSE))</f>
        <v/>
      </c>
      <c r="J45" s="32"/>
      <c r="K45" s="33"/>
      <c r="L45" s="32"/>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row>
    <row r="46" spans="1:86" hidden="1" x14ac:dyDescent="0.3">
      <c r="A46" s="32"/>
      <c r="B46" s="32"/>
      <c r="C46" s="33"/>
      <c r="D46" s="32"/>
      <c r="E46" s="33"/>
      <c r="F46" s="32"/>
      <c r="G46" s="33"/>
      <c r="H46" s="34"/>
      <c r="I46" s="33" t="str">
        <f>IF(ISBLANK(H46),"",VLOOKUP(H46,Útmutató!$B$9:$C$12,2,FALSE))</f>
        <v/>
      </c>
      <c r="J46" s="32"/>
      <c r="K46" s="33"/>
      <c r="L46" s="32"/>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c r="CG46" s="69"/>
      <c r="CH46" s="69"/>
    </row>
    <row r="47" spans="1:86" hidden="1" x14ac:dyDescent="0.3">
      <c r="A47" s="32"/>
      <c r="B47" s="32"/>
      <c r="C47" s="33"/>
      <c r="D47" s="32"/>
      <c r="E47" s="33"/>
      <c r="F47" s="32"/>
      <c r="G47" s="33"/>
      <c r="H47" s="34"/>
      <c r="I47" s="33" t="str">
        <f>IF(ISBLANK(H47),"",VLOOKUP(H47,Útmutató!$B$9:$C$12,2,FALSE))</f>
        <v/>
      </c>
      <c r="J47" s="32"/>
      <c r="K47" s="33"/>
      <c r="L47" s="32"/>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c r="CG47" s="69"/>
      <c r="CH47" s="69"/>
    </row>
    <row r="48" spans="1:86" hidden="1" x14ac:dyDescent="0.3">
      <c r="A48" s="32"/>
      <c r="B48" s="32"/>
      <c r="C48" s="33"/>
      <c r="D48" s="32"/>
      <c r="E48" s="33"/>
      <c r="F48" s="32"/>
      <c r="G48" s="33"/>
      <c r="H48" s="34"/>
      <c r="I48" s="33" t="str">
        <f>IF(ISBLANK(H48),"",VLOOKUP(H48,Útmutató!$B$9:$C$12,2,FALSE))</f>
        <v/>
      </c>
      <c r="J48" s="32"/>
      <c r="K48" s="33"/>
      <c r="L48" s="32"/>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69"/>
      <c r="CG48" s="69"/>
      <c r="CH48" s="69"/>
    </row>
    <row r="49" spans="1:86" hidden="1" x14ac:dyDescent="0.3">
      <c r="A49" s="32"/>
      <c r="B49" s="32"/>
      <c r="C49" s="33"/>
      <c r="D49" s="32"/>
      <c r="E49" s="33"/>
      <c r="F49" s="32"/>
      <c r="G49" s="33"/>
      <c r="H49" s="34"/>
      <c r="I49" s="33" t="str">
        <f>IF(ISBLANK(H49),"",VLOOKUP(H49,Útmutató!$B$9:$C$12,2,FALSE))</f>
        <v/>
      </c>
      <c r="J49" s="32"/>
      <c r="K49" s="33"/>
      <c r="L49" s="32"/>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69"/>
      <c r="CG49" s="69"/>
      <c r="CH49" s="69"/>
    </row>
    <row r="50" spans="1:86" hidden="1" x14ac:dyDescent="0.3">
      <c r="A50" s="32"/>
      <c r="B50" s="32"/>
      <c r="C50" s="33"/>
      <c r="D50" s="32"/>
      <c r="E50" s="33"/>
      <c r="F50" s="32"/>
      <c r="G50" s="33"/>
      <c r="H50" s="34"/>
      <c r="I50" s="33" t="str">
        <f>IF(ISBLANK(H50),"",VLOOKUP(H50,Útmutató!$B$9:$C$12,2,FALSE))</f>
        <v/>
      </c>
      <c r="J50" s="32"/>
      <c r="K50" s="33"/>
      <c r="L50" s="32"/>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c r="CH50" s="69"/>
    </row>
    <row r="51" spans="1:86" hidden="1" x14ac:dyDescent="0.3">
      <c r="A51" s="32"/>
      <c r="B51" s="32"/>
      <c r="C51" s="33"/>
      <c r="D51" s="32"/>
      <c r="E51" s="33"/>
      <c r="F51" s="32"/>
      <c r="G51" s="33"/>
      <c r="H51" s="34"/>
      <c r="I51" s="33" t="str">
        <f>IF(ISBLANK(H51),"",VLOOKUP(H51,Útmutató!$B$9:$C$12,2,FALSE))</f>
        <v/>
      </c>
      <c r="J51" s="32"/>
      <c r="K51" s="33"/>
      <c r="L51" s="32"/>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c r="CE51" s="69"/>
      <c r="CF51" s="69"/>
      <c r="CG51" s="69"/>
      <c r="CH51" s="69"/>
    </row>
    <row r="52" spans="1:86" hidden="1" x14ac:dyDescent="0.3">
      <c r="A52" s="32"/>
      <c r="B52" s="32"/>
      <c r="C52" s="33"/>
      <c r="D52" s="32"/>
      <c r="E52" s="33"/>
      <c r="F52" s="32"/>
      <c r="G52" s="33"/>
      <c r="H52" s="34"/>
      <c r="I52" s="33" t="str">
        <f>IF(ISBLANK(H52),"",VLOOKUP(H52,Útmutató!$B$9:$C$12,2,FALSE))</f>
        <v/>
      </c>
      <c r="J52" s="32"/>
      <c r="K52" s="33"/>
      <c r="L52" s="32"/>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row>
    <row r="53" spans="1:86" hidden="1" x14ac:dyDescent="0.3">
      <c r="A53" s="32"/>
      <c r="B53" s="32"/>
      <c r="C53" s="33"/>
      <c r="D53" s="32"/>
      <c r="E53" s="33"/>
      <c r="F53" s="32"/>
      <c r="G53" s="33"/>
      <c r="H53" s="34"/>
      <c r="I53" s="33" t="str">
        <f>IF(ISBLANK(H53),"",VLOOKUP(H53,Útmutató!$B$9:$C$12,2,FALSE))</f>
        <v/>
      </c>
      <c r="J53" s="32"/>
      <c r="K53" s="33"/>
      <c r="L53" s="32"/>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row>
    <row r="54" spans="1:86" hidden="1" x14ac:dyDescent="0.3">
      <c r="A54" s="32"/>
      <c r="B54" s="32"/>
      <c r="C54" s="33"/>
      <c r="D54" s="32"/>
      <c r="E54" s="33"/>
      <c r="F54" s="32"/>
      <c r="G54" s="33"/>
      <c r="H54" s="34"/>
      <c r="I54" s="33" t="str">
        <f>IF(ISBLANK(H54),"",VLOOKUP(H54,Útmutató!$B$9:$C$12,2,FALSE))</f>
        <v/>
      </c>
      <c r="J54" s="32"/>
      <c r="K54" s="33"/>
      <c r="L54" s="32"/>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row>
    <row r="55" spans="1:86" hidden="1" x14ac:dyDescent="0.3">
      <c r="A55" s="32"/>
      <c r="B55" s="32"/>
      <c r="C55" s="33"/>
      <c r="D55" s="32"/>
      <c r="E55" s="33"/>
      <c r="F55" s="32"/>
      <c r="G55" s="33"/>
      <c r="H55" s="34"/>
      <c r="I55" s="33" t="str">
        <f>IF(ISBLANK(H55),"",VLOOKUP(H55,Útmutató!$B$9:$C$12,2,FALSE))</f>
        <v/>
      </c>
      <c r="J55" s="32"/>
      <c r="K55" s="33"/>
      <c r="L55" s="32"/>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c r="CE55" s="69"/>
      <c r="CF55" s="69"/>
      <c r="CG55" s="69"/>
      <c r="CH55" s="69"/>
    </row>
    <row r="56" spans="1:86" hidden="1" x14ac:dyDescent="0.3">
      <c r="A56" s="32"/>
      <c r="B56" s="32"/>
      <c r="C56" s="33"/>
      <c r="D56" s="32"/>
      <c r="E56" s="33"/>
      <c r="F56" s="32"/>
      <c r="G56" s="33"/>
      <c r="H56" s="34"/>
      <c r="I56" s="33" t="str">
        <f>IF(ISBLANK(H56),"",VLOOKUP(H56,Útmutató!$B$9:$C$12,2,FALSE))</f>
        <v/>
      </c>
      <c r="J56" s="32"/>
      <c r="K56" s="33"/>
      <c r="L56" s="32"/>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c r="CE56" s="69"/>
      <c r="CF56" s="69"/>
      <c r="CG56" s="69"/>
      <c r="CH56" s="69"/>
    </row>
    <row r="57" spans="1:86" hidden="1" x14ac:dyDescent="0.3">
      <c r="A57" s="32"/>
      <c r="B57" s="32"/>
      <c r="C57" s="33"/>
      <c r="D57" s="32"/>
      <c r="E57" s="33"/>
      <c r="F57" s="32"/>
      <c r="G57" s="33"/>
      <c r="H57" s="34"/>
      <c r="I57" s="33" t="str">
        <f>IF(ISBLANK(H57),"",VLOOKUP(H57,Útmutató!$B$9:$C$12,2,FALSE))</f>
        <v/>
      </c>
      <c r="J57" s="32"/>
      <c r="K57" s="33"/>
      <c r="L57" s="32"/>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row>
    <row r="58" spans="1:86" hidden="1" x14ac:dyDescent="0.3">
      <c r="A58" s="32"/>
      <c r="B58" s="32"/>
      <c r="C58" s="33"/>
      <c r="D58" s="32"/>
      <c r="E58" s="33"/>
      <c r="F58" s="32"/>
      <c r="G58" s="33"/>
      <c r="H58" s="34"/>
      <c r="I58" s="33" t="str">
        <f>IF(ISBLANK(H58),"",VLOOKUP(H58,Útmutató!$B$9:$C$12,2,FALSE))</f>
        <v/>
      </c>
      <c r="J58" s="32"/>
      <c r="K58" s="33"/>
      <c r="L58" s="32"/>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c r="CE58" s="69"/>
      <c r="CF58" s="69"/>
      <c r="CG58" s="69"/>
      <c r="CH58" s="69"/>
    </row>
    <row r="59" spans="1:86" hidden="1" x14ac:dyDescent="0.3">
      <c r="A59" s="32"/>
      <c r="B59" s="32"/>
      <c r="C59" s="33"/>
      <c r="D59" s="32"/>
      <c r="E59" s="33"/>
      <c r="F59" s="32"/>
      <c r="G59" s="33"/>
      <c r="H59" s="34"/>
      <c r="I59" s="33" t="str">
        <f>IF(ISBLANK(H59),"",VLOOKUP(H59,Útmutató!$B$9:$C$12,2,FALSE))</f>
        <v/>
      </c>
      <c r="J59" s="32"/>
      <c r="K59" s="33"/>
      <c r="L59" s="32"/>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c r="CE59" s="69"/>
      <c r="CF59" s="69"/>
      <c r="CG59" s="69"/>
      <c r="CH59" s="69"/>
    </row>
    <row r="60" spans="1:86" hidden="1" x14ac:dyDescent="0.3">
      <c r="A60" s="32"/>
      <c r="B60" s="32"/>
      <c r="C60" s="33"/>
      <c r="D60" s="32"/>
      <c r="E60" s="33"/>
      <c r="F60" s="32"/>
      <c r="G60" s="33"/>
      <c r="H60" s="34"/>
      <c r="I60" s="33" t="str">
        <f>IF(ISBLANK(H60),"",VLOOKUP(H60,Útmutató!$B$9:$C$12,2,FALSE))</f>
        <v/>
      </c>
      <c r="J60" s="32"/>
      <c r="K60" s="33"/>
      <c r="L60" s="32"/>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c r="CE60" s="69"/>
      <c r="CF60" s="69"/>
      <c r="CG60" s="69"/>
      <c r="CH60" s="69"/>
    </row>
    <row r="61" spans="1:86" hidden="1" x14ac:dyDescent="0.3">
      <c r="A61" s="32"/>
      <c r="B61" s="32"/>
      <c r="C61" s="33"/>
      <c r="D61" s="32"/>
      <c r="E61" s="33"/>
      <c r="F61" s="32"/>
      <c r="G61" s="33"/>
      <c r="H61" s="34"/>
      <c r="I61" s="33" t="str">
        <f>IF(ISBLANK(H61),"",VLOOKUP(H61,Útmutató!$B$9:$C$12,2,FALSE))</f>
        <v/>
      </c>
      <c r="J61" s="32"/>
      <c r="K61" s="33"/>
      <c r="L61" s="32"/>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c r="CE61" s="69"/>
      <c r="CF61" s="69"/>
      <c r="CG61" s="69"/>
      <c r="CH61" s="69"/>
    </row>
    <row r="62" spans="1:86" hidden="1" x14ac:dyDescent="0.3">
      <c r="A62" s="32"/>
      <c r="B62" s="32"/>
      <c r="C62" s="33"/>
      <c r="D62" s="32"/>
      <c r="E62" s="33"/>
      <c r="F62" s="32"/>
      <c r="G62" s="33"/>
      <c r="H62" s="34"/>
      <c r="I62" s="33" t="str">
        <f>IF(ISBLANK(H62),"",VLOOKUP(H62,Útmutató!$B$9:$C$12,2,FALSE))</f>
        <v/>
      </c>
      <c r="J62" s="32"/>
      <c r="K62" s="33"/>
      <c r="L62" s="32"/>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row>
    <row r="63" spans="1:86" hidden="1" x14ac:dyDescent="0.3">
      <c r="A63" s="32"/>
      <c r="B63" s="32"/>
      <c r="C63" s="33"/>
      <c r="D63" s="32"/>
      <c r="E63" s="33"/>
      <c r="F63" s="32"/>
      <c r="G63" s="33"/>
      <c r="H63" s="34"/>
      <c r="I63" s="33" t="str">
        <f>IF(ISBLANK(H63),"",VLOOKUP(H63,Útmutató!$B$9:$C$12,2,FALSE))</f>
        <v/>
      </c>
      <c r="J63" s="32"/>
      <c r="K63" s="33"/>
      <c r="L63" s="32"/>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c r="CE63" s="69"/>
      <c r="CF63" s="69"/>
      <c r="CG63" s="69"/>
      <c r="CH63" s="69"/>
    </row>
    <row r="64" spans="1:86" hidden="1" x14ac:dyDescent="0.3">
      <c r="A64" s="32"/>
      <c r="B64" s="32"/>
      <c r="C64" s="33"/>
      <c r="D64" s="32"/>
      <c r="E64" s="33"/>
      <c r="F64" s="32"/>
      <c r="G64" s="33"/>
      <c r="H64" s="34"/>
      <c r="I64" s="33" t="str">
        <f>IF(ISBLANK(H64),"",VLOOKUP(H64,Útmutató!$B$9:$C$12,2,FALSE))</f>
        <v/>
      </c>
      <c r="J64" s="32"/>
      <c r="K64" s="33"/>
      <c r="L64" s="32"/>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c r="CE64" s="69"/>
      <c r="CF64" s="69"/>
      <c r="CG64" s="69"/>
      <c r="CH64" s="69"/>
    </row>
    <row r="65" spans="1:86" hidden="1" x14ac:dyDescent="0.3">
      <c r="A65" s="32"/>
      <c r="B65" s="32"/>
      <c r="C65" s="33"/>
      <c r="D65" s="32"/>
      <c r="E65" s="33"/>
      <c r="F65" s="32"/>
      <c r="G65" s="33"/>
      <c r="H65" s="34"/>
      <c r="I65" s="33" t="str">
        <f>IF(ISBLANK(H65),"",VLOOKUP(H65,Útmutató!$B$9:$C$12,2,FALSE))</f>
        <v/>
      </c>
      <c r="J65" s="32"/>
      <c r="K65" s="33"/>
      <c r="L65" s="32"/>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c r="CE65" s="69"/>
      <c r="CF65" s="69"/>
      <c r="CG65" s="69"/>
      <c r="CH65" s="69"/>
    </row>
    <row r="66" spans="1:86" hidden="1" x14ac:dyDescent="0.3">
      <c r="A66" s="32"/>
      <c r="B66" s="32"/>
      <c r="C66" s="33"/>
      <c r="D66" s="32"/>
      <c r="E66" s="33"/>
      <c r="F66" s="32"/>
      <c r="G66" s="33"/>
      <c r="H66" s="34"/>
      <c r="I66" s="33" t="str">
        <f>IF(ISBLANK(H66),"",VLOOKUP(H66,Útmutató!$B$9:$C$12,2,FALSE))</f>
        <v/>
      </c>
      <c r="J66" s="32"/>
      <c r="K66" s="33"/>
      <c r="L66" s="32"/>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c r="CE66" s="69"/>
      <c r="CF66" s="69"/>
      <c r="CG66" s="69"/>
      <c r="CH66" s="69"/>
    </row>
    <row r="67" spans="1:86" hidden="1" x14ac:dyDescent="0.3">
      <c r="A67" s="45"/>
      <c r="B67" s="45"/>
      <c r="C67" s="44"/>
      <c r="D67" s="45"/>
      <c r="E67" s="44"/>
      <c r="F67" s="45"/>
      <c r="G67" s="44"/>
      <c r="H67" s="34"/>
      <c r="I67" s="33" t="str">
        <f>IF(ISBLANK(H67),"",VLOOKUP(H67,Útmutató!$B$9:$C$12,2,FALSE))</f>
        <v/>
      </c>
      <c r="J67" s="45"/>
      <c r="K67" s="44"/>
      <c r="L67" s="45"/>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c r="CE67" s="69"/>
      <c r="CF67" s="69"/>
      <c r="CG67" s="69"/>
      <c r="CH67" s="69"/>
    </row>
    <row r="68" spans="1:86" hidden="1" x14ac:dyDescent="0.3">
      <c r="A68" s="70"/>
      <c r="B68" s="70"/>
      <c r="C68" s="71"/>
      <c r="D68" s="70"/>
      <c r="E68" s="70"/>
      <c r="F68" s="70"/>
      <c r="G68" s="70"/>
      <c r="H68" s="70"/>
      <c r="I68" s="70"/>
      <c r="J68" s="70"/>
      <c r="K68" s="70"/>
      <c r="L68" s="70"/>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c r="CE68" s="69"/>
      <c r="CF68" s="69"/>
      <c r="CG68" s="69"/>
      <c r="CH68" s="69"/>
    </row>
    <row r="69" spans="1:86" hidden="1" x14ac:dyDescent="0.3">
      <c r="A69" s="70"/>
      <c r="B69" s="70"/>
      <c r="C69" s="71"/>
      <c r="D69" s="70"/>
      <c r="E69" s="70"/>
      <c r="F69" s="70"/>
      <c r="G69" s="70"/>
      <c r="H69" s="70"/>
      <c r="I69" s="70"/>
      <c r="J69" s="70"/>
      <c r="K69" s="70"/>
      <c r="L69" s="70"/>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row>
    <row r="70" spans="1:86" hidden="1" x14ac:dyDescent="0.3">
      <c r="A70" s="70"/>
      <c r="B70" s="70"/>
      <c r="C70" s="71"/>
      <c r="D70" s="70"/>
      <c r="E70" s="70"/>
      <c r="F70" s="70"/>
      <c r="G70" s="70"/>
      <c r="H70" s="70"/>
      <c r="I70" s="70"/>
      <c r="J70" s="70"/>
      <c r="K70" s="70"/>
      <c r="L70" s="70"/>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c r="CE70" s="69"/>
      <c r="CF70" s="69"/>
      <c r="CG70" s="69"/>
      <c r="CH70" s="69"/>
    </row>
    <row r="71" spans="1:86" hidden="1" x14ac:dyDescent="0.3">
      <c r="A71" s="70"/>
      <c r="B71" s="70"/>
      <c r="C71" s="71"/>
      <c r="D71" s="70"/>
      <c r="E71" s="70"/>
      <c r="F71" s="70"/>
      <c r="G71" s="70"/>
      <c r="H71" s="70"/>
      <c r="I71" s="70"/>
      <c r="J71" s="70"/>
      <c r="K71" s="70"/>
      <c r="L71" s="70"/>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c r="CE71" s="69"/>
      <c r="CF71" s="69"/>
      <c r="CG71" s="69"/>
      <c r="CH71" s="69"/>
    </row>
    <row r="72" spans="1:86" hidden="1" x14ac:dyDescent="0.3">
      <c r="A72" s="70"/>
      <c r="B72" s="70"/>
      <c r="C72" s="71"/>
      <c r="D72" s="70"/>
      <c r="E72" s="70"/>
      <c r="F72" s="70"/>
      <c r="G72" s="70"/>
      <c r="H72" s="70"/>
      <c r="I72" s="70"/>
      <c r="J72" s="70"/>
      <c r="K72" s="70"/>
      <c r="L72" s="70"/>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c r="CE72" s="69"/>
      <c r="CF72" s="69"/>
      <c r="CG72" s="69"/>
      <c r="CH72" s="69"/>
    </row>
    <row r="73" spans="1:86" hidden="1" x14ac:dyDescent="0.3">
      <c r="A73" s="70"/>
      <c r="B73" s="70"/>
      <c r="C73" s="71"/>
      <c r="D73" s="70"/>
      <c r="E73" s="70"/>
      <c r="F73" s="70"/>
      <c r="G73" s="70"/>
      <c r="H73" s="70"/>
      <c r="I73" s="70"/>
      <c r="J73" s="70"/>
      <c r="K73" s="70"/>
      <c r="L73" s="70"/>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c r="CE73" s="69"/>
      <c r="CF73" s="69"/>
      <c r="CG73" s="69"/>
      <c r="CH73" s="69"/>
    </row>
    <row r="74" spans="1:86" hidden="1" x14ac:dyDescent="0.3">
      <c r="A74" s="70"/>
      <c r="B74" s="70"/>
      <c r="C74" s="71"/>
      <c r="D74" s="70"/>
      <c r="E74" s="70"/>
      <c r="F74" s="70"/>
      <c r="G74" s="70"/>
      <c r="H74" s="70"/>
      <c r="I74" s="70"/>
      <c r="J74" s="70"/>
      <c r="K74" s="70"/>
      <c r="L74" s="70"/>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c r="CE74" s="69"/>
      <c r="CF74" s="69"/>
      <c r="CG74" s="69"/>
      <c r="CH74" s="69"/>
    </row>
    <row r="75" spans="1:86" hidden="1" x14ac:dyDescent="0.3">
      <c r="A75" s="70"/>
      <c r="B75" s="70"/>
      <c r="C75" s="71"/>
      <c r="D75" s="70"/>
      <c r="E75" s="70"/>
      <c r="F75" s="70"/>
      <c r="G75" s="70"/>
      <c r="H75" s="70"/>
      <c r="I75" s="70"/>
      <c r="J75" s="70"/>
      <c r="K75" s="70"/>
      <c r="L75" s="70"/>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c r="CE75" s="69"/>
      <c r="CF75" s="69"/>
      <c r="CG75" s="69"/>
      <c r="CH75" s="69"/>
    </row>
    <row r="76" spans="1:86" hidden="1" x14ac:dyDescent="0.3">
      <c r="A76" s="70"/>
      <c r="B76" s="70"/>
      <c r="C76" s="71"/>
      <c r="D76" s="70"/>
      <c r="E76" s="70"/>
      <c r="F76" s="70"/>
      <c r="G76" s="70"/>
      <c r="H76" s="70"/>
      <c r="I76" s="70"/>
      <c r="J76" s="70"/>
      <c r="K76" s="70"/>
      <c r="L76" s="70"/>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c r="CE76" s="69"/>
      <c r="CF76" s="69"/>
      <c r="CG76" s="69"/>
      <c r="CH76" s="69"/>
    </row>
    <row r="77" spans="1:86" hidden="1" x14ac:dyDescent="0.3">
      <c r="A77" s="70"/>
      <c r="B77" s="70"/>
      <c r="C77" s="71"/>
      <c r="D77" s="70"/>
      <c r="E77" s="70"/>
      <c r="F77" s="70"/>
      <c r="G77" s="70"/>
      <c r="H77" s="70"/>
      <c r="I77" s="70"/>
      <c r="J77" s="70"/>
      <c r="K77" s="70"/>
      <c r="L77" s="70"/>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c r="CE77" s="69"/>
      <c r="CF77" s="69"/>
      <c r="CG77" s="69"/>
      <c r="CH77" s="69"/>
    </row>
    <row r="78" spans="1:86" hidden="1" x14ac:dyDescent="0.3">
      <c r="A78" s="70"/>
      <c r="B78" s="70"/>
      <c r="C78" s="71"/>
      <c r="D78" s="70"/>
      <c r="E78" s="70"/>
      <c r="F78" s="70"/>
      <c r="G78" s="70"/>
      <c r="H78" s="70"/>
      <c r="I78" s="70"/>
      <c r="J78" s="70"/>
      <c r="K78" s="70"/>
      <c r="L78" s="70"/>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c r="CE78" s="69"/>
      <c r="CF78" s="69"/>
      <c r="CG78" s="69"/>
      <c r="CH78" s="69"/>
    </row>
    <row r="79" spans="1:86" hidden="1" x14ac:dyDescent="0.3">
      <c r="A79" s="70"/>
      <c r="B79" s="70"/>
      <c r="C79" s="71"/>
      <c r="D79" s="70"/>
      <c r="E79" s="70"/>
      <c r="F79" s="70"/>
      <c r="G79" s="70"/>
      <c r="H79" s="70"/>
      <c r="I79" s="70"/>
      <c r="J79" s="70"/>
      <c r="K79" s="70"/>
      <c r="L79" s="70"/>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c r="CE79" s="69"/>
      <c r="CF79" s="69"/>
      <c r="CG79" s="69"/>
      <c r="CH79" s="69"/>
    </row>
    <row r="80" spans="1:86" hidden="1" x14ac:dyDescent="0.3">
      <c r="A80" s="70"/>
      <c r="B80" s="70"/>
      <c r="C80" s="71"/>
      <c r="D80" s="70"/>
      <c r="E80" s="70"/>
      <c r="F80" s="70"/>
      <c r="G80" s="70"/>
      <c r="H80" s="70"/>
      <c r="I80" s="70"/>
      <c r="J80" s="70"/>
      <c r="K80" s="70"/>
      <c r="L80" s="70"/>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c r="CE80" s="69"/>
      <c r="CF80" s="69"/>
      <c r="CG80" s="69"/>
      <c r="CH80" s="69"/>
    </row>
    <row r="81" spans="1:86" hidden="1" x14ac:dyDescent="0.3">
      <c r="A81" s="70"/>
      <c r="B81" s="70"/>
      <c r="C81" s="71"/>
      <c r="D81" s="70"/>
      <c r="E81" s="70"/>
      <c r="F81" s="70"/>
      <c r="G81" s="70"/>
      <c r="H81" s="70"/>
      <c r="I81" s="70"/>
      <c r="J81" s="70"/>
      <c r="K81" s="70"/>
      <c r="L81" s="70"/>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c r="CE81" s="69"/>
      <c r="CF81" s="69"/>
      <c r="CG81" s="69"/>
      <c r="CH81" s="69"/>
    </row>
    <row r="82" spans="1:86" hidden="1" x14ac:dyDescent="0.3">
      <c r="A82" s="70"/>
      <c r="B82" s="70"/>
      <c r="C82" s="71"/>
      <c r="D82" s="70"/>
      <c r="E82" s="70"/>
      <c r="F82" s="70"/>
      <c r="G82" s="70"/>
      <c r="H82" s="70"/>
      <c r="I82" s="70"/>
      <c r="J82" s="70"/>
      <c r="K82" s="70"/>
      <c r="L82" s="70"/>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row>
    <row r="83" spans="1:86" hidden="1" x14ac:dyDescent="0.3">
      <c r="A83" s="70"/>
      <c r="B83" s="70"/>
      <c r="C83" s="71"/>
      <c r="D83" s="70"/>
      <c r="E83" s="70"/>
      <c r="F83" s="70"/>
      <c r="G83" s="70"/>
      <c r="H83" s="70"/>
      <c r="I83" s="70"/>
      <c r="J83" s="70"/>
      <c r="K83" s="70"/>
      <c r="L83" s="70"/>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c r="CE83" s="69"/>
      <c r="CF83" s="69"/>
      <c r="CG83" s="69"/>
      <c r="CH83" s="69"/>
    </row>
    <row r="84" spans="1:86" hidden="1" x14ac:dyDescent="0.3">
      <c r="A84" s="70"/>
      <c r="B84" s="70"/>
      <c r="C84" s="71"/>
      <c r="D84" s="70"/>
      <c r="E84" s="70"/>
      <c r="F84" s="70"/>
      <c r="G84" s="70"/>
      <c r="H84" s="70"/>
      <c r="I84" s="70"/>
      <c r="J84" s="70"/>
      <c r="K84" s="70"/>
      <c r="L84" s="70"/>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69"/>
      <c r="BY84" s="69"/>
      <c r="BZ84" s="69"/>
      <c r="CA84" s="69"/>
      <c r="CB84" s="69"/>
      <c r="CC84" s="69"/>
      <c r="CD84" s="69"/>
      <c r="CE84" s="69"/>
      <c r="CF84" s="69"/>
      <c r="CG84" s="69"/>
      <c r="CH84" s="69"/>
    </row>
    <row r="85" spans="1:86" hidden="1" x14ac:dyDescent="0.3">
      <c r="A85" s="70"/>
      <c r="B85" s="70"/>
      <c r="C85" s="71"/>
      <c r="D85" s="70"/>
      <c r="E85" s="70"/>
      <c r="F85" s="70"/>
      <c r="G85" s="70"/>
      <c r="H85" s="70"/>
      <c r="I85" s="70"/>
      <c r="J85" s="70"/>
      <c r="K85" s="70"/>
      <c r="L85" s="70"/>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69"/>
      <c r="BR85" s="69"/>
      <c r="BS85" s="69"/>
      <c r="BT85" s="69"/>
      <c r="BU85" s="69"/>
      <c r="BV85" s="69"/>
      <c r="BW85" s="69"/>
      <c r="BX85" s="69"/>
      <c r="BY85" s="69"/>
      <c r="BZ85" s="69"/>
      <c r="CA85" s="69"/>
      <c r="CB85" s="69"/>
      <c r="CC85" s="69"/>
      <c r="CD85" s="69"/>
      <c r="CE85" s="69"/>
      <c r="CF85" s="69"/>
      <c r="CG85" s="69"/>
      <c r="CH85" s="69"/>
    </row>
    <row r="86" spans="1:86" hidden="1" x14ac:dyDescent="0.3">
      <c r="A86" s="70"/>
      <c r="B86" s="70"/>
      <c r="C86" s="71"/>
      <c r="D86" s="70"/>
      <c r="E86" s="70"/>
      <c r="F86" s="70"/>
      <c r="G86" s="70"/>
      <c r="H86" s="70"/>
      <c r="I86" s="70"/>
      <c r="J86" s="70"/>
      <c r="K86" s="70"/>
      <c r="L86" s="70"/>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c r="CF86" s="69"/>
      <c r="CG86" s="69"/>
      <c r="CH86" s="69"/>
    </row>
    <row r="87" spans="1:86" hidden="1" x14ac:dyDescent="0.3">
      <c r="A87" s="70"/>
      <c r="B87" s="70"/>
      <c r="C87" s="70"/>
      <c r="D87" s="70"/>
      <c r="E87" s="70"/>
      <c r="F87" s="70"/>
      <c r="G87" s="70"/>
      <c r="H87" s="70"/>
      <c r="I87" s="70"/>
      <c r="J87" s="70"/>
      <c r="K87" s="70"/>
      <c r="L87" s="70"/>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c r="CF87" s="69"/>
      <c r="CG87" s="69"/>
      <c r="CH87" s="69"/>
    </row>
    <row r="88" spans="1:86" hidden="1" x14ac:dyDescent="0.3">
      <c r="A88" s="70"/>
      <c r="B88" s="70"/>
      <c r="C88" s="70"/>
      <c r="D88" s="70"/>
      <c r="E88" s="70"/>
      <c r="F88" s="70"/>
      <c r="G88" s="70"/>
      <c r="H88" s="70"/>
      <c r="I88" s="70"/>
      <c r="J88" s="70"/>
      <c r="K88" s="70"/>
      <c r="L88" s="70"/>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69"/>
      <c r="BW88" s="69"/>
      <c r="BX88" s="69"/>
      <c r="BY88" s="69"/>
      <c r="BZ88" s="69"/>
      <c r="CA88" s="69"/>
      <c r="CB88" s="69"/>
      <c r="CC88" s="69"/>
      <c r="CD88" s="69"/>
      <c r="CE88" s="69"/>
      <c r="CF88" s="69"/>
      <c r="CG88" s="69"/>
      <c r="CH88" s="69"/>
    </row>
    <row r="89" spans="1:86" hidden="1" x14ac:dyDescent="0.3">
      <c r="A89" s="72"/>
      <c r="B89" s="72"/>
      <c r="C89" s="72"/>
      <c r="D89" s="72"/>
      <c r="E89" s="72"/>
      <c r="F89" s="72"/>
      <c r="G89" s="72"/>
      <c r="H89" s="72"/>
      <c r="I89" s="72"/>
      <c r="J89" s="72"/>
      <c r="K89" s="72"/>
      <c r="L89" s="72"/>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c r="CG89" s="69"/>
      <c r="CH89" s="69"/>
    </row>
    <row r="90" spans="1:86" hidden="1" x14ac:dyDescent="0.3">
      <c r="A90" s="72"/>
      <c r="B90" s="72"/>
      <c r="C90" s="72"/>
      <c r="D90" s="72"/>
      <c r="E90" s="72"/>
      <c r="F90" s="72"/>
      <c r="G90" s="72"/>
      <c r="H90" s="72"/>
      <c r="I90" s="72"/>
      <c r="J90" s="72"/>
      <c r="K90" s="72"/>
      <c r="L90" s="72"/>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c r="CG90" s="69"/>
      <c r="CH90" s="69"/>
    </row>
    <row r="91" spans="1:86" hidden="1" x14ac:dyDescent="0.3">
      <c r="A91" s="72"/>
      <c r="B91" s="72"/>
      <c r="C91" s="72"/>
      <c r="D91" s="72"/>
      <c r="E91" s="72"/>
      <c r="F91" s="72"/>
      <c r="G91" s="72"/>
      <c r="H91" s="72"/>
      <c r="I91" s="72"/>
      <c r="J91" s="72"/>
      <c r="K91" s="72"/>
      <c r="L91" s="72"/>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c r="CF91" s="69"/>
      <c r="CG91" s="69"/>
      <c r="CH91" s="69"/>
    </row>
    <row r="92" spans="1:86" hidden="1" x14ac:dyDescent="0.3">
      <c r="A92" s="72"/>
      <c r="B92" s="72"/>
      <c r="C92" s="72"/>
      <c r="D92" s="72"/>
      <c r="E92" s="72"/>
      <c r="F92" s="72"/>
      <c r="G92" s="72"/>
      <c r="H92" s="72"/>
      <c r="I92" s="72"/>
      <c r="J92" s="72"/>
      <c r="K92" s="72"/>
      <c r="L92" s="72"/>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69"/>
      <c r="BW92" s="69"/>
      <c r="BX92" s="69"/>
      <c r="BY92" s="69"/>
      <c r="BZ92" s="69"/>
      <c r="CA92" s="69"/>
      <c r="CB92" s="69"/>
      <c r="CC92" s="69"/>
      <c r="CD92" s="69"/>
      <c r="CE92" s="69"/>
      <c r="CF92" s="69"/>
      <c r="CG92" s="69"/>
      <c r="CH92" s="69"/>
    </row>
    <row r="93" spans="1:86" hidden="1" x14ac:dyDescent="0.3">
      <c r="A93" s="72"/>
      <c r="B93" s="72"/>
      <c r="C93" s="72"/>
      <c r="D93" s="72"/>
      <c r="E93" s="72"/>
      <c r="F93" s="72"/>
      <c r="G93" s="72"/>
      <c r="H93" s="72"/>
      <c r="I93" s="72"/>
      <c r="J93" s="72"/>
      <c r="K93" s="72"/>
      <c r="L93" s="72"/>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c r="BN93" s="69"/>
      <c r="BO93" s="69"/>
      <c r="BP93" s="69"/>
      <c r="BQ93" s="69"/>
      <c r="BR93" s="69"/>
      <c r="BS93" s="69"/>
      <c r="BT93" s="69"/>
      <c r="BU93" s="69"/>
      <c r="BV93" s="69"/>
      <c r="BW93" s="69"/>
      <c r="BX93" s="69"/>
      <c r="BY93" s="69"/>
      <c r="BZ93" s="69"/>
      <c r="CA93" s="69"/>
      <c r="CB93" s="69"/>
      <c r="CC93" s="69"/>
      <c r="CD93" s="69"/>
      <c r="CE93" s="69"/>
      <c r="CF93" s="69"/>
      <c r="CG93" s="69"/>
      <c r="CH93" s="69"/>
    </row>
    <row r="94" spans="1:86" hidden="1" x14ac:dyDescent="0.3">
      <c r="A94" s="72"/>
      <c r="B94" s="72"/>
      <c r="C94" s="72"/>
      <c r="D94" s="72"/>
      <c r="E94" s="72"/>
      <c r="F94" s="72"/>
      <c r="G94" s="72"/>
      <c r="H94" s="72"/>
      <c r="I94" s="72"/>
      <c r="J94" s="72"/>
      <c r="K94" s="72"/>
      <c r="L94" s="72"/>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69"/>
      <c r="BW94" s="69"/>
      <c r="BX94" s="69"/>
      <c r="BY94" s="69"/>
      <c r="BZ94" s="69"/>
      <c r="CA94" s="69"/>
      <c r="CB94" s="69"/>
      <c r="CC94" s="69"/>
      <c r="CD94" s="69"/>
      <c r="CE94" s="69"/>
      <c r="CF94" s="69"/>
      <c r="CG94" s="69"/>
      <c r="CH94" s="69"/>
    </row>
    <row r="95" spans="1:86" hidden="1" x14ac:dyDescent="0.3">
      <c r="A95" s="72"/>
      <c r="B95" s="72"/>
      <c r="C95" s="72"/>
      <c r="D95" s="72"/>
      <c r="E95" s="72"/>
      <c r="F95" s="72"/>
      <c r="G95" s="72"/>
      <c r="H95" s="72"/>
      <c r="I95" s="72"/>
      <c r="J95" s="72"/>
      <c r="K95" s="72"/>
      <c r="L95" s="72"/>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9"/>
      <c r="BX95" s="69"/>
      <c r="BY95" s="69"/>
      <c r="BZ95" s="69"/>
      <c r="CA95" s="69"/>
      <c r="CB95" s="69"/>
      <c r="CC95" s="69"/>
      <c r="CD95" s="69"/>
      <c r="CE95" s="69"/>
      <c r="CF95" s="69"/>
      <c r="CG95" s="69"/>
      <c r="CH95" s="69"/>
    </row>
    <row r="96" spans="1:86" hidden="1" x14ac:dyDescent="0.3">
      <c r="A96" s="72"/>
      <c r="B96" s="72"/>
      <c r="C96" s="72"/>
      <c r="D96" s="72"/>
      <c r="E96" s="72"/>
      <c r="F96" s="72"/>
      <c r="G96" s="72"/>
      <c r="H96" s="72"/>
      <c r="I96" s="72"/>
      <c r="J96" s="72"/>
      <c r="K96" s="72"/>
      <c r="L96" s="72"/>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69"/>
      <c r="BW96" s="69"/>
      <c r="BX96" s="69"/>
      <c r="BY96" s="69"/>
      <c r="BZ96" s="69"/>
      <c r="CA96" s="69"/>
      <c r="CB96" s="69"/>
      <c r="CC96" s="69"/>
      <c r="CD96" s="69"/>
      <c r="CE96" s="69"/>
      <c r="CF96" s="69"/>
      <c r="CG96" s="69"/>
      <c r="CH96" s="69"/>
    </row>
    <row r="97" spans="1:86" hidden="1" x14ac:dyDescent="0.3">
      <c r="A97" s="72"/>
      <c r="B97" s="72"/>
      <c r="C97" s="72"/>
      <c r="D97" s="72"/>
      <c r="E97" s="72"/>
      <c r="F97" s="72"/>
      <c r="G97" s="72"/>
      <c r="H97" s="72"/>
      <c r="I97" s="72"/>
      <c r="J97" s="72"/>
      <c r="K97" s="72"/>
      <c r="L97" s="72"/>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69"/>
      <c r="BW97" s="69"/>
      <c r="BX97" s="69"/>
      <c r="BY97" s="69"/>
      <c r="BZ97" s="69"/>
      <c r="CA97" s="69"/>
      <c r="CB97" s="69"/>
      <c r="CC97" s="69"/>
      <c r="CD97" s="69"/>
      <c r="CE97" s="69"/>
      <c r="CF97" s="69"/>
      <c r="CG97" s="69"/>
      <c r="CH97" s="69"/>
    </row>
    <row r="98" spans="1:86" hidden="1" x14ac:dyDescent="0.3">
      <c r="A98" s="72"/>
      <c r="B98" s="72"/>
      <c r="C98" s="72"/>
      <c r="D98" s="72"/>
      <c r="E98" s="72"/>
      <c r="F98" s="72"/>
      <c r="G98" s="72"/>
      <c r="H98" s="72"/>
      <c r="I98" s="72"/>
      <c r="J98" s="72"/>
      <c r="K98" s="72"/>
      <c r="L98" s="72"/>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69"/>
      <c r="CB98" s="69"/>
      <c r="CC98" s="69"/>
      <c r="CD98" s="69"/>
      <c r="CE98" s="69"/>
      <c r="CF98" s="69"/>
      <c r="CG98" s="69"/>
      <c r="CH98" s="69"/>
    </row>
    <row r="99" spans="1:86" hidden="1" x14ac:dyDescent="0.3">
      <c r="A99" s="72"/>
      <c r="B99" s="72"/>
      <c r="C99" s="72"/>
      <c r="D99" s="72"/>
      <c r="E99" s="72"/>
      <c r="F99" s="72"/>
      <c r="G99" s="72"/>
      <c r="H99" s="72"/>
      <c r="I99" s="72"/>
      <c r="J99" s="72"/>
      <c r="K99" s="72"/>
      <c r="L99" s="72"/>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c r="CC99" s="69"/>
      <c r="CD99" s="69"/>
      <c r="CE99" s="69"/>
      <c r="CF99" s="69"/>
      <c r="CG99" s="69"/>
      <c r="CH99" s="69"/>
    </row>
    <row r="100" spans="1:86" hidden="1" x14ac:dyDescent="0.3">
      <c r="A100" s="72"/>
      <c r="B100" s="72"/>
      <c r="C100" s="72"/>
      <c r="D100" s="72"/>
      <c r="E100" s="72"/>
      <c r="F100" s="72"/>
      <c r="G100" s="72"/>
      <c r="H100" s="72"/>
      <c r="I100" s="72"/>
      <c r="J100" s="72"/>
      <c r="K100" s="72"/>
      <c r="L100" s="72"/>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69"/>
      <c r="BZ100" s="69"/>
      <c r="CA100" s="69"/>
      <c r="CB100" s="69"/>
      <c r="CC100" s="69"/>
      <c r="CD100" s="69"/>
      <c r="CE100" s="69"/>
      <c r="CF100" s="69"/>
      <c r="CG100" s="69"/>
      <c r="CH100" s="69"/>
    </row>
    <row r="101" spans="1:86" hidden="1" x14ac:dyDescent="0.3">
      <c r="A101" s="72"/>
      <c r="B101" s="72"/>
      <c r="C101" s="72"/>
      <c r="D101" s="72"/>
      <c r="E101" s="72"/>
      <c r="F101" s="72"/>
      <c r="G101" s="72"/>
      <c r="H101" s="72"/>
      <c r="I101" s="72"/>
      <c r="J101" s="72"/>
      <c r="K101" s="72"/>
      <c r="L101" s="72"/>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9"/>
      <c r="BZ101" s="69"/>
      <c r="CA101" s="69"/>
      <c r="CB101" s="69"/>
      <c r="CC101" s="69"/>
      <c r="CD101" s="69"/>
      <c r="CE101" s="69"/>
      <c r="CF101" s="69"/>
      <c r="CG101" s="69"/>
      <c r="CH101" s="69"/>
    </row>
    <row r="102" spans="1:86" hidden="1" x14ac:dyDescent="0.3">
      <c r="A102" s="72"/>
      <c r="B102" s="72"/>
      <c r="C102" s="72"/>
      <c r="D102" s="72"/>
      <c r="E102" s="72"/>
      <c r="F102" s="72"/>
      <c r="G102" s="72"/>
      <c r="H102" s="72"/>
      <c r="I102" s="72"/>
      <c r="J102" s="72"/>
      <c r="K102" s="72"/>
      <c r="L102" s="72"/>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69"/>
      <c r="BW102" s="69"/>
      <c r="BX102" s="69"/>
      <c r="BY102" s="69"/>
      <c r="BZ102" s="69"/>
      <c r="CA102" s="69"/>
      <c r="CB102" s="69"/>
      <c r="CC102" s="69"/>
      <c r="CD102" s="69"/>
      <c r="CE102" s="69"/>
      <c r="CF102" s="69"/>
      <c r="CG102" s="69"/>
      <c r="CH102" s="69"/>
    </row>
    <row r="103" spans="1:86" hidden="1" x14ac:dyDescent="0.3">
      <c r="A103" s="72"/>
      <c r="B103" s="72"/>
      <c r="C103" s="72"/>
      <c r="D103" s="72"/>
      <c r="E103" s="72"/>
      <c r="F103" s="72"/>
      <c r="G103" s="72"/>
      <c r="H103" s="72"/>
      <c r="I103" s="72"/>
      <c r="J103" s="72"/>
      <c r="K103" s="72"/>
      <c r="L103" s="72"/>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69"/>
      <c r="BR103" s="69"/>
      <c r="BS103" s="69"/>
      <c r="BT103" s="69"/>
      <c r="BU103" s="69"/>
      <c r="BV103" s="69"/>
      <c r="BW103" s="69"/>
      <c r="BX103" s="69"/>
      <c r="BY103" s="69"/>
      <c r="BZ103" s="69"/>
      <c r="CA103" s="69"/>
      <c r="CB103" s="69"/>
      <c r="CC103" s="69"/>
      <c r="CD103" s="69"/>
      <c r="CE103" s="69"/>
      <c r="CF103" s="69"/>
      <c r="CG103" s="69"/>
      <c r="CH103" s="69"/>
    </row>
    <row r="104" spans="1:86" hidden="1" x14ac:dyDescent="0.3">
      <c r="A104" s="72"/>
      <c r="B104" s="72"/>
      <c r="C104" s="72"/>
      <c r="D104" s="72"/>
      <c r="E104" s="72"/>
      <c r="F104" s="72"/>
      <c r="G104" s="72"/>
      <c r="H104" s="72"/>
      <c r="I104" s="72"/>
      <c r="J104" s="72"/>
      <c r="K104" s="72"/>
      <c r="L104" s="72"/>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69"/>
      <c r="BW104" s="69"/>
      <c r="BX104" s="69"/>
      <c r="BY104" s="69"/>
      <c r="BZ104" s="69"/>
      <c r="CA104" s="69"/>
      <c r="CB104" s="69"/>
      <c r="CC104" s="69"/>
      <c r="CD104" s="69"/>
      <c r="CE104" s="69"/>
      <c r="CF104" s="69"/>
      <c r="CG104" s="69"/>
      <c r="CH104" s="69"/>
    </row>
    <row r="105" spans="1:86" hidden="1" x14ac:dyDescent="0.3">
      <c r="A105" s="72"/>
      <c r="B105" s="72"/>
      <c r="C105" s="72"/>
      <c r="D105" s="72"/>
      <c r="E105" s="72"/>
      <c r="F105" s="72"/>
      <c r="G105" s="72"/>
      <c r="H105" s="72"/>
      <c r="I105" s="72"/>
      <c r="J105" s="72"/>
      <c r="K105" s="72"/>
      <c r="L105" s="72"/>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c r="BN105" s="69"/>
      <c r="BO105" s="69"/>
      <c r="BP105" s="69"/>
      <c r="BQ105" s="69"/>
      <c r="BR105" s="69"/>
      <c r="BS105" s="69"/>
      <c r="BT105" s="69"/>
      <c r="BU105" s="69"/>
      <c r="BV105" s="69"/>
      <c r="BW105" s="69"/>
      <c r="BX105" s="69"/>
      <c r="BY105" s="69"/>
      <c r="BZ105" s="69"/>
      <c r="CA105" s="69"/>
      <c r="CB105" s="69"/>
      <c r="CC105" s="69"/>
      <c r="CD105" s="69"/>
      <c r="CE105" s="69"/>
      <c r="CF105" s="69"/>
      <c r="CG105" s="69"/>
      <c r="CH105" s="69"/>
    </row>
    <row r="106" spans="1:86" hidden="1" x14ac:dyDescent="0.3">
      <c r="A106" s="72"/>
      <c r="B106" s="72"/>
      <c r="C106" s="72"/>
      <c r="D106" s="72"/>
      <c r="E106" s="72"/>
      <c r="F106" s="72"/>
      <c r="G106" s="72"/>
      <c r="H106" s="72"/>
      <c r="I106" s="72"/>
      <c r="J106" s="72"/>
      <c r="K106" s="72"/>
      <c r="L106" s="72"/>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69"/>
      <c r="BW106" s="69"/>
      <c r="BX106" s="69"/>
      <c r="BY106" s="69"/>
      <c r="BZ106" s="69"/>
      <c r="CA106" s="69"/>
      <c r="CB106" s="69"/>
      <c r="CC106" s="69"/>
      <c r="CD106" s="69"/>
      <c r="CE106" s="69"/>
      <c r="CF106" s="69"/>
      <c r="CG106" s="69"/>
      <c r="CH106" s="69"/>
    </row>
    <row r="107" spans="1:86" hidden="1" x14ac:dyDescent="0.3">
      <c r="A107" s="72"/>
      <c r="B107" s="72"/>
      <c r="C107" s="72"/>
      <c r="D107" s="72"/>
      <c r="E107" s="72"/>
      <c r="F107" s="72"/>
      <c r="G107" s="72"/>
      <c r="H107" s="72"/>
      <c r="I107" s="72"/>
      <c r="J107" s="72"/>
      <c r="K107" s="72"/>
      <c r="L107" s="72"/>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c r="BN107" s="69"/>
      <c r="BO107" s="69"/>
      <c r="BP107" s="69"/>
      <c r="BQ107" s="69"/>
      <c r="BR107" s="69"/>
      <c r="BS107" s="69"/>
      <c r="BT107" s="69"/>
      <c r="BU107" s="69"/>
      <c r="BV107" s="69"/>
      <c r="BW107" s="69"/>
      <c r="BX107" s="69"/>
      <c r="BY107" s="69"/>
      <c r="BZ107" s="69"/>
      <c r="CA107" s="69"/>
      <c r="CB107" s="69"/>
      <c r="CC107" s="69"/>
      <c r="CD107" s="69"/>
      <c r="CE107" s="69"/>
      <c r="CF107" s="69"/>
      <c r="CG107" s="69"/>
      <c r="CH107" s="69"/>
    </row>
    <row r="108" spans="1:86" hidden="1" x14ac:dyDescent="0.3">
      <c r="A108" s="72"/>
      <c r="B108" s="72"/>
      <c r="C108" s="72"/>
      <c r="D108" s="72"/>
      <c r="E108" s="72"/>
      <c r="F108" s="72"/>
      <c r="G108" s="72"/>
      <c r="H108" s="72"/>
      <c r="I108" s="72"/>
      <c r="J108" s="72"/>
      <c r="K108" s="72"/>
      <c r="L108" s="72"/>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69"/>
      <c r="BS108" s="69"/>
      <c r="BT108" s="69"/>
      <c r="BU108" s="69"/>
      <c r="BV108" s="69"/>
      <c r="BW108" s="69"/>
      <c r="BX108" s="69"/>
      <c r="BY108" s="69"/>
      <c r="BZ108" s="69"/>
      <c r="CA108" s="69"/>
      <c r="CB108" s="69"/>
      <c r="CC108" s="69"/>
      <c r="CD108" s="69"/>
      <c r="CE108" s="69"/>
      <c r="CF108" s="69"/>
      <c r="CG108" s="69"/>
      <c r="CH108" s="69"/>
    </row>
    <row r="109" spans="1:86" hidden="1" x14ac:dyDescent="0.3">
      <c r="A109" s="72"/>
      <c r="B109" s="72"/>
      <c r="C109" s="72"/>
      <c r="D109" s="72"/>
      <c r="E109" s="72"/>
      <c r="F109" s="72"/>
      <c r="G109" s="72"/>
      <c r="H109" s="72"/>
      <c r="I109" s="72"/>
      <c r="J109" s="72"/>
      <c r="K109" s="72"/>
      <c r="L109" s="72"/>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c r="BN109" s="69"/>
      <c r="BO109" s="69"/>
      <c r="BP109" s="69"/>
      <c r="BQ109" s="69"/>
      <c r="BR109" s="69"/>
      <c r="BS109" s="69"/>
      <c r="BT109" s="69"/>
      <c r="BU109" s="69"/>
      <c r="BV109" s="69"/>
      <c r="BW109" s="69"/>
      <c r="BX109" s="69"/>
      <c r="BY109" s="69"/>
      <c r="BZ109" s="69"/>
      <c r="CA109" s="69"/>
      <c r="CB109" s="69"/>
      <c r="CC109" s="69"/>
      <c r="CD109" s="69"/>
      <c r="CE109" s="69"/>
      <c r="CF109" s="69"/>
      <c r="CG109" s="69"/>
      <c r="CH109" s="69"/>
    </row>
    <row r="110" spans="1:86" hidden="1" x14ac:dyDescent="0.3">
      <c r="A110" s="72"/>
      <c r="B110" s="72"/>
      <c r="C110" s="72"/>
      <c r="D110" s="72"/>
      <c r="E110" s="72"/>
      <c r="F110" s="72"/>
      <c r="G110" s="72"/>
      <c r="H110" s="72"/>
      <c r="I110" s="72"/>
      <c r="J110" s="72"/>
      <c r="K110" s="72"/>
      <c r="L110" s="72"/>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c r="BN110" s="69"/>
      <c r="BO110" s="69"/>
      <c r="BP110" s="69"/>
      <c r="BQ110" s="69"/>
      <c r="BR110" s="69"/>
      <c r="BS110" s="69"/>
      <c r="BT110" s="69"/>
      <c r="BU110" s="69"/>
      <c r="BV110" s="69"/>
      <c r="BW110" s="69"/>
      <c r="BX110" s="69"/>
      <c r="BY110" s="69"/>
      <c r="BZ110" s="69"/>
      <c r="CA110" s="69"/>
      <c r="CB110" s="69"/>
      <c r="CC110" s="69"/>
      <c r="CD110" s="69"/>
      <c r="CE110" s="69"/>
      <c r="CF110" s="69"/>
      <c r="CG110" s="69"/>
      <c r="CH110" s="69"/>
    </row>
    <row r="111" spans="1:86" hidden="1" x14ac:dyDescent="0.3">
      <c r="A111" s="72"/>
      <c r="B111" s="72"/>
      <c r="C111" s="72"/>
      <c r="D111" s="72"/>
      <c r="E111" s="72"/>
      <c r="F111" s="72"/>
      <c r="G111" s="72"/>
      <c r="H111" s="72"/>
      <c r="I111" s="72"/>
      <c r="J111" s="72"/>
      <c r="K111" s="72"/>
      <c r="L111" s="72"/>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c r="BN111" s="69"/>
      <c r="BO111" s="69"/>
      <c r="BP111" s="69"/>
      <c r="BQ111" s="69"/>
      <c r="BR111" s="69"/>
      <c r="BS111" s="69"/>
      <c r="BT111" s="69"/>
      <c r="BU111" s="69"/>
      <c r="BV111" s="69"/>
      <c r="BW111" s="69"/>
      <c r="BX111" s="69"/>
      <c r="BY111" s="69"/>
      <c r="BZ111" s="69"/>
      <c r="CA111" s="69"/>
      <c r="CB111" s="69"/>
      <c r="CC111" s="69"/>
      <c r="CD111" s="69"/>
      <c r="CE111" s="69"/>
      <c r="CF111" s="69"/>
      <c r="CG111" s="69"/>
      <c r="CH111" s="69"/>
    </row>
    <row r="112" spans="1:86" hidden="1" x14ac:dyDescent="0.3">
      <c r="A112" s="72"/>
      <c r="B112" s="72"/>
      <c r="C112" s="72"/>
      <c r="D112" s="72"/>
      <c r="E112" s="72"/>
      <c r="F112" s="72"/>
      <c r="G112" s="72"/>
      <c r="H112" s="72"/>
      <c r="I112" s="72"/>
      <c r="J112" s="72"/>
      <c r="K112" s="72"/>
      <c r="L112" s="72"/>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c r="BN112" s="69"/>
      <c r="BO112" s="69"/>
      <c r="BP112" s="69"/>
      <c r="BQ112" s="69"/>
      <c r="BR112" s="69"/>
      <c r="BS112" s="69"/>
      <c r="BT112" s="69"/>
      <c r="BU112" s="69"/>
      <c r="BV112" s="69"/>
      <c r="BW112" s="69"/>
      <c r="BX112" s="69"/>
      <c r="BY112" s="69"/>
      <c r="BZ112" s="69"/>
      <c r="CA112" s="69"/>
      <c r="CB112" s="69"/>
      <c r="CC112" s="69"/>
      <c r="CD112" s="69"/>
      <c r="CE112" s="69"/>
      <c r="CF112" s="69"/>
      <c r="CG112" s="69"/>
      <c r="CH112" s="69"/>
    </row>
    <row r="113" spans="1:86" hidden="1" x14ac:dyDescent="0.3">
      <c r="A113" s="72"/>
      <c r="B113" s="72"/>
      <c r="C113" s="72"/>
      <c r="D113" s="72"/>
      <c r="E113" s="72"/>
      <c r="F113" s="72"/>
      <c r="G113" s="72"/>
      <c r="H113" s="72"/>
      <c r="I113" s="72"/>
      <c r="J113" s="72"/>
      <c r="K113" s="72"/>
      <c r="L113" s="72"/>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c r="BN113" s="69"/>
      <c r="BO113" s="69"/>
      <c r="BP113" s="69"/>
      <c r="BQ113" s="69"/>
      <c r="BR113" s="69"/>
      <c r="BS113" s="69"/>
      <c r="BT113" s="69"/>
      <c r="BU113" s="69"/>
      <c r="BV113" s="69"/>
      <c r="BW113" s="69"/>
      <c r="BX113" s="69"/>
      <c r="BY113" s="69"/>
      <c r="BZ113" s="69"/>
      <c r="CA113" s="69"/>
      <c r="CB113" s="69"/>
      <c r="CC113" s="69"/>
      <c r="CD113" s="69"/>
      <c r="CE113" s="69"/>
      <c r="CF113" s="69"/>
      <c r="CG113" s="69"/>
      <c r="CH113" s="69"/>
    </row>
    <row r="114" spans="1:86" hidden="1" x14ac:dyDescent="0.3">
      <c r="A114" s="72"/>
      <c r="B114" s="72"/>
      <c r="C114" s="72"/>
      <c r="D114" s="72"/>
      <c r="E114" s="72"/>
      <c r="F114" s="72"/>
      <c r="G114" s="72"/>
      <c r="H114" s="72"/>
      <c r="I114" s="72"/>
      <c r="J114" s="72"/>
      <c r="K114" s="72"/>
      <c r="L114" s="72"/>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c r="BN114" s="69"/>
      <c r="BO114" s="69"/>
      <c r="BP114" s="69"/>
      <c r="BQ114" s="69"/>
      <c r="BR114" s="69"/>
      <c r="BS114" s="69"/>
      <c r="BT114" s="69"/>
      <c r="BU114" s="69"/>
      <c r="BV114" s="69"/>
      <c r="BW114" s="69"/>
      <c r="BX114" s="69"/>
      <c r="BY114" s="69"/>
      <c r="BZ114" s="69"/>
      <c r="CA114" s="69"/>
      <c r="CB114" s="69"/>
      <c r="CC114" s="69"/>
      <c r="CD114" s="69"/>
      <c r="CE114" s="69"/>
      <c r="CF114" s="69"/>
      <c r="CG114" s="69"/>
      <c r="CH114" s="69"/>
    </row>
    <row r="115" spans="1:86" hidden="1" x14ac:dyDescent="0.3">
      <c r="A115" s="72"/>
      <c r="B115" s="72"/>
      <c r="C115" s="72"/>
      <c r="D115" s="72"/>
      <c r="E115" s="72"/>
      <c r="F115" s="72"/>
      <c r="G115" s="72"/>
      <c r="H115" s="72"/>
      <c r="I115" s="72"/>
      <c r="J115" s="72"/>
      <c r="K115" s="72"/>
      <c r="L115" s="72"/>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c r="BN115" s="69"/>
      <c r="BO115" s="69"/>
      <c r="BP115" s="69"/>
      <c r="BQ115" s="69"/>
      <c r="BR115" s="69"/>
      <c r="BS115" s="69"/>
      <c r="BT115" s="69"/>
      <c r="BU115" s="69"/>
      <c r="BV115" s="69"/>
      <c r="BW115" s="69"/>
      <c r="BX115" s="69"/>
      <c r="BY115" s="69"/>
      <c r="BZ115" s="69"/>
      <c r="CA115" s="69"/>
      <c r="CB115" s="69"/>
      <c r="CC115" s="69"/>
      <c r="CD115" s="69"/>
      <c r="CE115" s="69"/>
      <c r="CF115" s="69"/>
      <c r="CG115" s="69"/>
      <c r="CH115" s="69"/>
    </row>
    <row r="116" spans="1:86" hidden="1" x14ac:dyDescent="0.3">
      <c r="A116" s="72"/>
      <c r="B116" s="72"/>
      <c r="C116" s="72"/>
      <c r="D116" s="72"/>
      <c r="E116" s="72"/>
      <c r="F116" s="72"/>
      <c r="G116" s="72"/>
      <c r="H116" s="72"/>
      <c r="I116" s="72"/>
      <c r="J116" s="72"/>
      <c r="K116" s="72"/>
      <c r="L116" s="72"/>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c r="BN116" s="69"/>
      <c r="BO116" s="69"/>
      <c r="BP116" s="69"/>
      <c r="BQ116" s="69"/>
      <c r="BR116" s="69"/>
      <c r="BS116" s="69"/>
      <c r="BT116" s="69"/>
      <c r="BU116" s="69"/>
      <c r="BV116" s="69"/>
      <c r="BW116" s="69"/>
      <c r="BX116" s="69"/>
      <c r="BY116" s="69"/>
      <c r="BZ116" s="69"/>
      <c r="CA116" s="69"/>
      <c r="CB116" s="69"/>
      <c r="CC116" s="69"/>
      <c r="CD116" s="69"/>
      <c r="CE116" s="69"/>
      <c r="CF116" s="69"/>
      <c r="CG116" s="69"/>
      <c r="CH116" s="69"/>
    </row>
    <row r="117" spans="1:86" hidden="1" x14ac:dyDescent="0.3">
      <c r="A117" s="72"/>
      <c r="B117" s="72"/>
      <c r="C117" s="72"/>
      <c r="D117" s="72"/>
      <c r="E117" s="72"/>
      <c r="F117" s="72"/>
      <c r="G117" s="72"/>
      <c r="H117" s="72"/>
      <c r="I117" s="72"/>
      <c r="J117" s="72"/>
      <c r="K117" s="72"/>
      <c r="L117" s="72"/>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c r="BN117" s="69"/>
      <c r="BO117" s="69"/>
      <c r="BP117" s="69"/>
      <c r="BQ117" s="69"/>
      <c r="BR117" s="69"/>
      <c r="BS117" s="69"/>
      <c r="BT117" s="69"/>
      <c r="BU117" s="69"/>
      <c r="BV117" s="69"/>
      <c r="BW117" s="69"/>
      <c r="BX117" s="69"/>
      <c r="BY117" s="69"/>
      <c r="BZ117" s="69"/>
      <c r="CA117" s="69"/>
      <c r="CB117" s="69"/>
      <c r="CC117" s="69"/>
      <c r="CD117" s="69"/>
      <c r="CE117" s="69"/>
      <c r="CF117" s="69"/>
      <c r="CG117" s="69"/>
      <c r="CH117" s="69"/>
    </row>
    <row r="118" spans="1:86" hidden="1" x14ac:dyDescent="0.3">
      <c r="A118" s="72"/>
      <c r="B118" s="72"/>
      <c r="C118" s="72"/>
      <c r="D118" s="72"/>
      <c r="E118" s="72"/>
      <c r="F118" s="72"/>
      <c r="G118" s="72"/>
      <c r="H118" s="72"/>
      <c r="I118" s="72"/>
      <c r="J118" s="72"/>
      <c r="K118" s="72"/>
      <c r="L118" s="72"/>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c r="BP118" s="69"/>
      <c r="BQ118" s="69"/>
      <c r="BR118" s="69"/>
      <c r="BS118" s="69"/>
      <c r="BT118" s="69"/>
      <c r="BU118" s="69"/>
      <c r="BV118" s="69"/>
      <c r="BW118" s="69"/>
      <c r="BX118" s="69"/>
      <c r="BY118" s="69"/>
      <c r="BZ118" s="69"/>
      <c r="CA118" s="69"/>
      <c r="CB118" s="69"/>
      <c r="CC118" s="69"/>
      <c r="CD118" s="69"/>
      <c r="CE118" s="69"/>
      <c r="CF118" s="69"/>
      <c r="CG118" s="69"/>
      <c r="CH118" s="69"/>
    </row>
    <row r="119" spans="1:86" hidden="1" x14ac:dyDescent="0.3">
      <c r="A119" s="72"/>
      <c r="B119" s="72"/>
      <c r="C119" s="72"/>
      <c r="D119" s="72"/>
      <c r="E119" s="72"/>
      <c r="F119" s="72"/>
      <c r="G119" s="72"/>
      <c r="H119" s="72"/>
      <c r="I119" s="72"/>
      <c r="J119" s="72"/>
      <c r="K119" s="72"/>
      <c r="L119" s="72"/>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c r="BN119" s="69"/>
      <c r="BO119" s="69"/>
      <c r="BP119" s="69"/>
      <c r="BQ119" s="69"/>
      <c r="BR119" s="69"/>
      <c r="BS119" s="69"/>
      <c r="BT119" s="69"/>
      <c r="BU119" s="69"/>
      <c r="BV119" s="69"/>
      <c r="BW119" s="69"/>
      <c r="BX119" s="69"/>
      <c r="BY119" s="69"/>
      <c r="BZ119" s="69"/>
      <c r="CA119" s="69"/>
      <c r="CB119" s="69"/>
      <c r="CC119" s="69"/>
      <c r="CD119" s="69"/>
      <c r="CE119" s="69"/>
      <c r="CF119" s="69"/>
      <c r="CG119" s="69"/>
      <c r="CH119" s="69"/>
    </row>
    <row r="120" spans="1:86" hidden="1" x14ac:dyDescent="0.3">
      <c r="A120" s="72"/>
      <c r="B120" s="72"/>
      <c r="C120" s="72"/>
      <c r="D120" s="72"/>
      <c r="E120" s="72"/>
      <c r="F120" s="72"/>
      <c r="G120" s="72"/>
      <c r="H120" s="72"/>
      <c r="I120" s="72"/>
      <c r="J120" s="72"/>
      <c r="K120" s="72"/>
      <c r="L120" s="72"/>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69"/>
      <c r="BW120" s="69"/>
      <c r="BX120" s="69"/>
      <c r="BY120" s="69"/>
      <c r="BZ120" s="69"/>
      <c r="CA120" s="69"/>
      <c r="CB120" s="69"/>
      <c r="CC120" s="69"/>
      <c r="CD120" s="69"/>
      <c r="CE120" s="69"/>
      <c r="CF120" s="69"/>
      <c r="CG120" s="69"/>
      <c r="CH120" s="69"/>
    </row>
    <row r="121" spans="1:86" hidden="1" x14ac:dyDescent="0.3">
      <c r="A121" s="72"/>
      <c r="B121" s="72"/>
      <c r="C121" s="72"/>
      <c r="D121" s="72"/>
      <c r="E121" s="72"/>
      <c r="F121" s="72"/>
      <c r="G121" s="72"/>
      <c r="H121" s="72"/>
      <c r="I121" s="72"/>
      <c r="J121" s="72"/>
      <c r="K121" s="72"/>
      <c r="L121" s="72"/>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c r="BN121" s="69"/>
      <c r="BO121" s="69"/>
      <c r="BP121" s="69"/>
      <c r="BQ121" s="69"/>
      <c r="BR121" s="69"/>
      <c r="BS121" s="69"/>
      <c r="BT121" s="69"/>
      <c r="BU121" s="69"/>
      <c r="BV121" s="69"/>
      <c r="BW121" s="69"/>
      <c r="BX121" s="69"/>
      <c r="BY121" s="69"/>
      <c r="BZ121" s="69"/>
      <c r="CA121" s="69"/>
      <c r="CB121" s="69"/>
      <c r="CC121" s="69"/>
      <c r="CD121" s="69"/>
      <c r="CE121" s="69"/>
      <c r="CF121" s="69"/>
      <c r="CG121" s="69"/>
      <c r="CH121" s="69"/>
    </row>
    <row r="122" spans="1:86" hidden="1" x14ac:dyDescent="0.3">
      <c r="A122" s="72"/>
      <c r="B122" s="72"/>
      <c r="C122" s="72"/>
      <c r="D122" s="72"/>
      <c r="E122" s="72"/>
      <c r="F122" s="72"/>
      <c r="G122" s="72"/>
      <c r="H122" s="72"/>
      <c r="I122" s="72"/>
      <c r="J122" s="72"/>
      <c r="K122" s="72"/>
      <c r="L122" s="72"/>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c r="BN122" s="69"/>
      <c r="BO122" s="69"/>
      <c r="BP122" s="69"/>
      <c r="BQ122" s="69"/>
      <c r="BR122" s="69"/>
      <c r="BS122" s="69"/>
      <c r="BT122" s="69"/>
      <c r="BU122" s="69"/>
      <c r="BV122" s="69"/>
      <c r="BW122" s="69"/>
      <c r="BX122" s="69"/>
      <c r="BY122" s="69"/>
      <c r="BZ122" s="69"/>
      <c r="CA122" s="69"/>
      <c r="CB122" s="69"/>
      <c r="CC122" s="69"/>
      <c r="CD122" s="69"/>
      <c r="CE122" s="69"/>
      <c r="CF122" s="69"/>
      <c r="CG122" s="69"/>
      <c r="CH122" s="69"/>
    </row>
    <row r="123" spans="1:86" hidden="1" x14ac:dyDescent="0.3">
      <c r="A123" s="72"/>
      <c r="B123" s="72"/>
      <c r="C123" s="72"/>
      <c r="D123" s="72"/>
      <c r="E123" s="72"/>
      <c r="F123" s="72"/>
      <c r="G123" s="72"/>
      <c r="H123" s="72"/>
      <c r="I123" s="72"/>
      <c r="J123" s="72"/>
      <c r="K123" s="72"/>
      <c r="L123" s="72"/>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c r="BN123" s="69"/>
      <c r="BO123" s="69"/>
      <c r="BP123" s="69"/>
      <c r="BQ123" s="69"/>
      <c r="BR123" s="69"/>
      <c r="BS123" s="69"/>
      <c r="BT123" s="69"/>
      <c r="BU123" s="69"/>
      <c r="BV123" s="69"/>
      <c r="BW123" s="69"/>
      <c r="BX123" s="69"/>
      <c r="BY123" s="69"/>
      <c r="BZ123" s="69"/>
      <c r="CA123" s="69"/>
      <c r="CB123" s="69"/>
      <c r="CC123" s="69"/>
      <c r="CD123" s="69"/>
      <c r="CE123" s="69"/>
      <c r="CF123" s="69"/>
      <c r="CG123" s="69"/>
      <c r="CH123" s="69"/>
    </row>
    <row r="124" spans="1:86" hidden="1" x14ac:dyDescent="0.3">
      <c r="A124" s="72"/>
      <c r="B124" s="72"/>
      <c r="C124" s="72"/>
      <c r="D124" s="72"/>
      <c r="E124" s="72"/>
      <c r="F124" s="72"/>
      <c r="G124" s="72"/>
      <c r="H124" s="72"/>
      <c r="I124" s="72"/>
      <c r="J124" s="72"/>
      <c r="K124" s="72"/>
      <c r="L124" s="72"/>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69"/>
      <c r="BW124" s="69"/>
      <c r="BX124" s="69"/>
      <c r="BY124" s="69"/>
      <c r="BZ124" s="69"/>
      <c r="CA124" s="69"/>
      <c r="CB124" s="69"/>
      <c r="CC124" s="69"/>
      <c r="CD124" s="69"/>
      <c r="CE124" s="69"/>
      <c r="CF124" s="69"/>
      <c r="CG124" s="69"/>
      <c r="CH124" s="69"/>
    </row>
    <row r="125" spans="1:86" hidden="1" x14ac:dyDescent="0.3">
      <c r="A125" s="72"/>
      <c r="B125" s="72"/>
      <c r="C125" s="72"/>
      <c r="D125" s="72"/>
      <c r="E125" s="72"/>
      <c r="F125" s="72"/>
      <c r="G125" s="72"/>
      <c r="H125" s="72"/>
      <c r="I125" s="72"/>
      <c r="J125" s="72"/>
      <c r="K125" s="72"/>
      <c r="L125" s="72"/>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c r="BN125" s="69"/>
      <c r="BO125" s="69"/>
      <c r="BP125" s="69"/>
      <c r="BQ125" s="69"/>
      <c r="BR125" s="69"/>
      <c r="BS125" s="69"/>
      <c r="BT125" s="69"/>
      <c r="BU125" s="69"/>
      <c r="BV125" s="69"/>
      <c r="BW125" s="69"/>
      <c r="BX125" s="69"/>
      <c r="BY125" s="69"/>
      <c r="BZ125" s="69"/>
      <c r="CA125" s="69"/>
      <c r="CB125" s="69"/>
      <c r="CC125" s="69"/>
      <c r="CD125" s="69"/>
      <c r="CE125" s="69"/>
      <c r="CF125" s="69"/>
      <c r="CG125" s="69"/>
      <c r="CH125" s="69"/>
    </row>
    <row r="126" spans="1:86" hidden="1" x14ac:dyDescent="0.3">
      <c r="A126" s="72"/>
      <c r="B126" s="72"/>
      <c r="C126" s="72"/>
      <c r="D126" s="72"/>
      <c r="E126" s="72"/>
      <c r="F126" s="72"/>
      <c r="G126" s="72"/>
      <c r="H126" s="72"/>
      <c r="I126" s="72"/>
      <c r="J126" s="72"/>
      <c r="K126" s="72"/>
      <c r="L126" s="72"/>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c r="BN126" s="69"/>
      <c r="BO126" s="69"/>
      <c r="BP126" s="69"/>
      <c r="BQ126" s="69"/>
      <c r="BR126" s="69"/>
      <c r="BS126" s="69"/>
      <c r="BT126" s="69"/>
      <c r="BU126" s="69"/>
      <c r="BV126" s="69"/>
      <c r="BW126" s="69"/>
      <c r="BX126" s="69"/>
      <c r="BY126" s="69"/>
      <c r="BZ126" s="69"/>
      <c r="CA126" s="69"/>
      <c r="CB126" s="69"/>
      <c r="CC126" s="69"/>
      <c r="CD126" s="69"/>
      <c r="CE126" s="69"/>
      <c r="CF126" s="69"/>
      <c r="CG126" s="69"/>
      <c r="CH126" s="69"/>
    </row>
    <row r="127" spans="1:86" hidden="1" x14ac:dyDescent="0.3">
      <c r="A127" s="72"/>
      <c r="B127" s="72"/>
      <c r="C127" s="72"/>
      <c r="D127" s="72"/>
      <c r="E127" s="72"/>
      <c r="F127" s="72"/>
      <c r="G127" s="72"/>
      <c r="H127" s="72"/>
      <c r="I127" s="72"/>
      <c r="J127" s="72"/>
      <c r="K127" s="72"/>
      <c r="L127" s="72"/>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c r="BN127" s="69"/>
      <c r="BO127" s="69"/>
      <c r="BP127" s="69"/>
      <c r="BQ127" s="69"/>
      <c r="BR127" s="69"/>
      <c r="BS127" s="69"/>
      <c r="BT127" s="69"/>
      <c r="BU127" s="69"/>
      <c r="BV127" s="69"/>
      <c r="BW127" s="69"/>
      <c r="BX127" s="69"/>
      <c r="BY127" s="69"/>
      <c r="BZ127" s="69"/>
      <c r="CA127" s="69"/>
      <c r="CB127" s="69"/>
      <c r="CC127" s="69"/>
      <c r="CD127" s="69"/>
      <c r="CE127" s="69"/>
      <c r="CF127" s="69"/>
      <c r="CG127" s="69"/>
      <c r="CH127" s="69"/>
    </row>
    <row r="128" spans="1:86" hidden="1" x14ac:dyDescent="0.3">
      <c r="A128" s="72"/>
      <c r="B128" s="72"/>
      <c r="C128" s="72"/>
      <c r="D128" s="72"/>
      <c r="E128" s="72"/>
      <c r="F128" s="72"/>
      <c r="G128" s="72"/>
      <c r="H128" s="72"/>
      <c r="I128" s="72"/>
      <c r="J128" s="72"/>
      <c r="K128" s="72"/>
      <c r="L128" s="72"/>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c r="BN128" s="69"/>
      <c r="BO128" s="69"/>
      <c r="BP128" s="69"/>
      <c r="BQ128" s="69"/>
      <c r="BR128" s="69"/>
      <c r="BS128" s="69"/>
      <c r="BT128" s="69"/>
      <c r="BU128" s="69"/>
      <c r="BV128" s="69"/>
      <c r="BW128" s="69"/>
      <c r="BX128" s="69"/>
      <c r="BY128" s="69"/>
      <c r="BZ128" s="69"/>
      <c r="CA128" s="69"/>
      <c r="CB128" s="69"/>
      <c r="CC128" s="69"/>
      <c r="CD128" s="69"/>
      <c r="CE128" s="69"/>
      <c r="CF128" s="69"/>
      <c r="CG128" s="69"/>
      <c r="CH128" s="69"/>
    </row>
    <row r="129" spans="1:86" hidden="1" x14ac:dyDescent="0.3">
      <c r="A129" s="72"/>
      <c r="B129" s="72"/>
      <c r="C129" s="72"/>
      <c r="D129" s="72"/>
      <c r="E129" s="72"/>
      <c r="F129" s="72"/>
      <c r="G129" s="72"/>
      <c r="H129" s="72"/>
      <c r="I129" s="72"/>
      <c r="J129" s="72"/>
      <c r="K129" s="72"/>
      <c r="L129" s="72"/>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c r="BN129" s="69"/>
      <c r="BO129" s="69"/>
      <c r="BP129" s="69"/>
      <c r="BQ129" s="69"/>
      <c r="BR129" s="69"/>
      <c r="BS129" s="69"/>
      <c r="BT129" s="69"/>
      <c r="BU129" s="69"/>
      <c r="BV129" s="69"/>
      <c r="BW129" s="69"/>
      <c r="BX129" s="69"/>
      <c r="BY129" s="69"/>
      <c r="BZ129" s="69"/>
      <c r="CA129" s="69"/>
      <c r="CB129" s="69"/>
      <c r="CC129" s="69"/>
      <c r="CD129" s="69"/>
      <c r="CE129" s="69"/>
      <c r="CF129" s="69"/>
      <c r="CG129" s="69"/>
      <c r="CH129" s="69"/>
    </row>
    <row r="130" spans="1:86" hidden="1" x14ac:dyDescent="0.3">
      <c r="A130" s="72"/>
      <c r="B130" s="72"/>
      <c r="C130" s="72"/>
      <c r="D130" s="72"/>
      <c r="E130" s="72"/>
      <c r="F130" s="72"/>
      <c r="G130" s="72"/>
      <c r="H130" s="72"/>
      <c r="I130" s="72"/>
      <c r="J130" s="72"/>
      <c r="K130" s="72"/>
      <c r="L130" s="72"/>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69"/>
      <c r="BS130" s="69"/>
      <c r="BT130" s="69"/>
      <c r="BU130" s="69"/>
      <c r="BV130" s="69"/>
      <c r="BW130" s="69"/>
      <c r="BX130" s="69"/>
      <c r="BY130" s="69"/>
      <c r="BZ130" s="69"/>
      <c r="CA130" s="69"/>
      <c r="CB130" s="69"/>
      <c r="CC130" s="69"/>
      <c r="CD130" s="69"/>
      <c r="CE130" s="69"/>
      <c r="CF130" s="69"/>
      <c r="CG130" s="69"/>
      <c r="CH130" s="69"/>
    </row>
    <row r="131" spans="1:86" hidden="1" x14ac:dyDescent="0.3">
      <c r="A131" s="72"/>
      <c r="B131" s="72"/>
      <c r="C131" s="72"/>
      <c r="D131" s="72"/>
      <c r="E131" s="72"/>
      <c r="F131" s="72"/>
      <c r="G131" s="72"/>
      <c r="H131" s="72"/>
      <c r="I131" s="72"/>
      <c r="J131" s="72"/>
      <c r="K131" s="72"/>
      <c r="L131" s="72"/>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c r="BP131" s="69"/>
      <c r="BQ131" s="69"/>
      <c r="BR131" s="69"/>
      <c r="BS131" s="69"/>
      <c r="BT131" s="69"/>
      <c r="BU131" s="69"/>
      <c r="BV131" s="69"/>
      <c r="BW131" s="69"/>
      <c r="BX131" s="69"/>
      <c r="BY131" s="69"/>
      <c r="BZ131" s="69"/>
      <c r="CA131" s="69"/>
      <c r="CB131" s="69"/>
      <c r="CC131" s="69"/>
      <c r="CD131" s="69"/>
      <c r="CE131" s="69"/>
      <c r="CF131" s="69"/>
      <c r="CG131" s="69"/>
      <c r="CH131" s="69"/>
    </row>
    <row r="132" spans="1:86" hidden="1" x14ac:dyDescent="0.3">
      <c r="A132" s="72"/>
      <c r="B132" s="72"/>
      <c r="C132" s="72"/>
      <c r="D132" s="72"/>
      <c r="E132" s="72"/>
      <c r="F132" s="72"/>
      <c r="G132" s="72"/>
      <c r="H132" s="72"/>
      <c r="I132" s="72"/>
      <c r="J132" s="72"/>
      <c r="K132" s="72"/>
      <c r="L132" s="72"/>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69"/>
      <c r="BW132" s="69"/>
      <c r="BX132" s="69"/>
      <c r="BY132" s="69"/>
      <c r="BZ132" s="69"/>
      <c r="CA132" s="69"/>
      <c r="CB132" s="69"/>
      <c r="CC132" s="69"/>
      <c r="CD132" s="69"/>
      <c r="CE132" s="69"/>
      <c r="CF132" s="69"/>
      <c r="CG132" s="69"/>
      <c r="CH132" s="69"/>
    </row>
    <row r="133" spans="1:86" hidden="1" x14ac:dyDescent="0.3">
      <c r="A133" s="72"/>
      <c r="B133" s="72"/>
      <c r="C133" s="72"/>
      <c r="D133" s="72"/>
      <c r="E133" s="72"/>
      <c r="F133" s="72"/>
      <c r="G133" s="72"/>
      <c r="H133" s="72"/>
      <c r="I133" s="72"/>
      <c r="J133" s="72"/>
      <c r="K133" s="72"/>
      <c r="L133" s="72"/>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c r="BN133" s="69"/>
      <c r="BO133" s="69"/>
      <c r="BP133" s="69"/>
      <c r="BQ133" s="69"/>
      <c r="BR133" s="69"/>
      <c r="BS133" s="69"/>
      <c r="BT133" s="69"/>
      <c r="BU133" s="69"/>
      <c r="BV133" s="69"/>
      <c r="BW133" s="69"/>
      <c r="BX133" s="69"/>
      <c r="BY133" s="69"/>
      <c r="BZ133" s="69"/>
      <c r="CA133" s="69"/>
      <c r="CB133" s="69"/>
      <c r="CC133" s="69"/>
      <c r="CD133" s="69"/>
      <c r="CE133" s="69"/>
      <c r="CF133" s="69"/>
      <c r="CG133" s="69"/>
      <c r="CH133" s="69"/>
    </row>
    <row r="134" spans="1:86" hidden="1" x14ac:dyDescent="0.3">
      <c r="A134" s="72"/>
      <c r="B134" s="72"/>
      <c r="C134" s="72"/>
      <c r="D134" s="72"/>
      <c r="E134" s="72"/>
      <c r="F134" s="72"/>
      <c r="G134" s="72"/>
      <c r="H134" s="72"/>
      <c r="I134" s="72"/>
      <c r="J134" s="72"/>
      <c r="K134" s="72"/>
      <c r="L134" s="72"/>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c r="BN134" s="69"/>
      <c r="BO134" s="69"/>
      <c r="BP134" s="69"/>
      <c r="BQ134" s="69"/>
      <c r="BR134" s="69"/>
      <c r="BS134" s="69"/>
      <c r="BT134" s="69"/>
      <c r="BU134" s="69"/>
      <c r="BV134" s="69"/>
      <c r="BW134" s="69"/>
      <c r="BX134" s="69"/>
      <c r="BY134" s="69"/>
      <c r="BZ134" s="69"/>
      <c r="CA134" s="69"/>
      <c r="CB134" s="69"/>
      <c r="CC134" s="69"/>
      <c r="CD134" s="69"/>
      <c r="CE134" s="69"/>
      <c r="CF134" s="69"/>
      <c r="CG134" s="69"/>
      <c r="CH134" s="69"/>
    </row>
    <row r="135" spans="1:86" hidden="1" x14ac:dyDescent="0.3">
      <c r="A135" s="72"/>
      <c r="B135" s="72"/>
      <c r="C135" s="72"/>
      <c r="D135" s="72"/>
      <c r="E135" s="72"/>
      <c r="F135" s="72"/>
      <c r="G135" s="72"/>
      <c r="H135" s="72"/>
      <c r="I135" s="72"/>
      <c r="J135" s="72"/>
      <c r="K135" s="72"/>
      <c r="L135" s="72"/>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69"/>
      <c r="BR135" s="69"/>
      <c r="BS135" s="69"/>
      <c r="BT135" s="69"/>
      <c r="BU135" s="69"/>
      <c r="BV135" s="69"/>
      <c r="BW135" s="69"/>
      <c r="BX135" s="69"/>
      <c r="BY135" s="69"/>
      <c r="BZ135" s="69"/>
      <c r="CA135" s="69"/>
      <c r="CB135" s="69"/>
      <c r="CC135" s="69"/>
      <c r="CD135" s="69"/>
      <c r="CE135" s="69"/>
      <c r="CF135" s="69"/>
      <c r="CG135" s="69"/>
      <c r="CH135" s="69"/>
    </row>
    <row r="136" spans="1:86" hidden="1" x14ac:dyDescent="0.3">
      <c r="A136" s="72"/>
      <c r="B136" s="72"/>
      <c r="C136" s="72"/>
      <c r="D136" s="72"/>
      <c r="E136" s="72"/>
      <c r="F136" s="72"/>
      <c r="G136" s="72"/>
      <c r="H136" s="72"/>
      <c r="I136" s="72"/>
      <c r="J136" s="72"/>
      <c r="K136" s="72"/>
      <c r="L136" s="72"/>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69"/>
      <c r="CE136" s="69"/>
      <c r="CF136" s="69"/>
      <c r="CG136" s="69"/>
      <c r="CH136" s="69"/>
    </row>
    <row r="137" spans="1:86" hidden="1" x14ac:dyDescent="0.3">
      <c r="A137" s="72"/>
      <c r="B137" s="72"/>
      <c r="C137" s="72"/>
      <c r="D137" s="72"/>
      <c r="E137" s="72"/>
      <c r="F137" s="72"/>
      <c r="G137" s="72"/>
      <c r="H137" s="72"/>
      <c r="I137" s="72"/>
      <c r="J137" s="72"/>
      <c r="K137" s="72"/>
      <c r="L137" s="72"/>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c r="BN137" s="69"/>
      <c r="BO137" s="69"/>
      <c r="BP137" s="69"/>
      <c r="BQ137" s="69"/>
      <c r="BR137" s="69"/>
      <c r="BS137" s="69"/>
      <c r="BT137" s="69"/>
      <c r="BU137" s="69"/>
      <c r="BV137" s="69"/>
      <c r="BW137" s="69"/>
      <c r="BX137" s="69"/>
      <c r="BY137" s="69"/>
      <c r="BZ137" s="69"/>
      <c r="CA137" s="69"/>
      <c r="CB137" s="69"/>
      <c r="CC137" s="69"/>
      <c r="CD137" s="69"/>
      <c r="CE137" s="69"/>
      <c r="CF137" s="69"/>
      <c r="CG137" s="69"/>
      <c r="CH137" s="69"/>
    </row>
    <row r="138" spans="1:86" hidden="1" x14ac:dyDescent="0.3">
      <c r="A138" s="72"/>
      <c r="B138" s="72"/>
      <c r="C138" s="72"/>
      <c r="D138" s="72"/>
      <c r="E138" s="72"/>
      <c r="F138" s="72"/>
      <c r="G138" s="72"/>
      <c r="H138" s="72"/>
      <c r="I138" s="72"/>
      <c r="J138" s="72"/>
      <c r="K138" s="72"/>
      <c r="L138" s="72"/>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c r="BN138" s="69"/>
      <c r="BO138" s="69"/>
      <c r="BP138" s="69"/>
      <c r="BQ138" s="69"/>
      <c r="BR138" s="69"/>
      <c r="BS138" s="69"/>
      <c r="BT138" s="69"/>
      <c r="BU138" s="69"/>
      <c r="BV138" s="69"/>
      <c r="BW138" s="69"/>
      <c r="BX138" s="69"/>
      <c r="BY138" s="69"/>
      <c r="BZ138" s="69"/>
      <c r="CA138" s="69"/>
      <c r="CB138" s="69"/>
      <c r="CC138" s="69"/>
      <c r="CD138" s="69"/>
      <c r="CE138" s="69"/>
      <c r="CF138" s="69"/>
      <c r="CG138" s="69"/>
      <c r="CH138" s="69"/>
    </row>
    <row r="139" spans="1:86" hidden="1" x14ac:dyDescent="0.3">
      <c r="A139" s="72"/>
      <c r="B139" s="72"/>
      <c r="C139" s="72"/>
      <c r="D139" s="72"/>
      <c r="E139" s="72"/>
      <c r="F139" s="72"/>
      <c r="G139" s="72"/>
      <c r="H139" s="72"/>
      <c r="I139" s="72"/>
      <c r="J139" s="72"/>
      <c r="K139" s="72"/>
      <c r="L139" s="72"/>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c r="BN139" s="69"/>
      <c r="BO139" s="69"/>
      <c r="BP139" s="69"/>
      <c r="BQ139" s="69"/>
      <c r="BR139" s="69"/>
      <c r="BS139" s="69"/>
      <c r="BT139" s="69"/>
      <c r="BU139" s="69"/>
      <c r="BV139" s="69"/>
      <c r="BW139" s="69"/>
      <c r="BX139" s="69"/>
      <c r="BY139" s="69"/>
      <c r="BZ139" s="69"/>
      <c r="CA139" s="69"/>
      <c r="CB139" s="69"/>
      <c r="CC139" s="69"/>
      <c r="CD139" s="69"/>
      <c r="CE139" s="69"/>
      <c r="CF139" s="69"/>
      <c r="CG139" s="69"/>
      <c r="CH139" s="69"/>
    </row>
    <row r="140" spans="1:86" hidden="1" x14ac:dyDescent="0.3">
      <c r="A140" s="72"/>
      <c r="B140" s="72"/>
      <c r="C140" s="72"/>
      <c r="D140" s="72"/>
      <c r="E140" s="72"/>
      <c r="F140" s="72"/>
      <c r="G140" s="72"/>
      <c r="H140" s="72"/>
      <c r="I140" s="72"/>
      <c r="J140" s="72"/>
      <c r="K140" s="72"/>
      <c r="L140" s="72"/>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69"/>
      <c r="BR140" s="69"/>
      <c r="BS140" s="69"/>
      <c r="BT140" s="69"/>
      <c r="BU140" s="69"/>
      <c r="BV140" s="69"/>
      <c r="BW140" s="69"/>
      <c r="BX140" s="69"/>
      <c r="BY140" s="69"/>
      <c r="BZ140" s="69"/>
      <c r="CA140" s="69"/>
      <c r="CB140" s="69"/>
      <c r="CC140" s="69"/>
      <c r="CD140" s="69"/>
      <c r="CE140" s="69"/>
      <c r="CF140" s="69"/>
      <c r="CG140" s="69"/>
      <c r="CH140" s="69"/>
    </row>
    <row r="141" spans="1:86" hidden="1" x14ac:dyDescent="0.3">
      <c r="A141" s="72"/>
      <c r="B141" s="72"/>
      <c r="C141" s="72"/>
      <c r="D141" s="72"/>
      <c r="E141" s="72"/>
      <c r="F141" s="72"/>
      <c r="G141" s="72"/>
      <c r="H141" s="72"/>
      <c r="I141" s="72"/>
      <c r="J141" s="72"/>
      <c r="K141" s="72"/>
      <c r="L141" s="72"/>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c r="BN141" s="69"/>
      <c r="BO141" s="69"/>
      <c r="BP141" s="69"/>
      <c r="BQ141" s="69"/>
      <c r="BR141" s="69"/>
      <c r="BS141" s="69"/>
      <c r="BT141" s="69"/>
      <c r="BU141" s="69"/>
      <c r="BV141" s="69"/>
      <c r="BW141" s="69"/>
      <c r="BX141" s="69"/>
      <c r="BY141" s="69"/>
      <c r="BZ141" s="69"/>
      <c r="CA141" s="69"/>
      <c r="CB141" s="69"/>
      <c r="CC141" s="69"/>
      <c r="CD141" s="69"/>
      <c r="CE141" s="69"/>
      <c r="CF141" s="69"/>
      <c r="CG141" s="69"/>
      <c r="CH141" s="69"/>
    </row>
    <row r="142" spans="1:86" hidden="1" x14ac:dyDescent="0.3">
      <c r="A142" s="72"/>
      <c r="B142" s="72"/>
      <c r="C142" s="72"/>
      <c r="D142" s="72"/>
      <c r="E142" s="72"/>
      <c r="F142" s="72"/>
      <c r="G142" s="72"/>
      <c r="H142" s="72"/>
      <c r="I142" s="72"/>
      <c r="J142" s="72"/>
      <c r="K142" s="72"/>
      <c r="L142" s="72"/>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c r="BJ142" s="69"/>
      <c r="BK142" s="69"/>
      <c r="BL142" s="69"/>
      <c r="BM142" s="69"/>
      <c r="BN142" s="69"/>
      <c r="BO142" s="69"/>
      <c r="BP142" s="69"/>
      <c r="BQ142" s="69"/>
      <c r="BR142" s="69"/>
      <c r="BS142" s="69"/>
      <c r="BT142" s="69"/>
      <c r="BU142" s="69"/>
      <c r="BV142" s="69"/>
      <c r="BW142" s="69"/>
      <c r="BX142" s="69"/>
      <c r="BY142" s="69"/>
      <c r="BZ142" s="69"/>
      <c r="CA142" s="69"/>
      <c r="CB142" s="69"/>
      <c r="CC142" s="69"/>
      <c r="CD142" s="69"/>
      <c r="CE142" s="69"/>
      <c r="CF142" s="69"/>
      <c r="CG142" s="69"/>
      <c r="CH142" s="69"/>
    </row>
    <row r="143" spans="1:86" x14ac:dyDescent="0.3">
      <c r="A143" s="73"/>
      <c r="B143" s="73"/>
      <c r="C143" s="73"/>
      <c r="D143" s="73"/>
      <c r="E143" s="73"/>
      <c r="F143" s="73"/>
      <c r="G143" s="73"/>
      <c r="H143" s="73"/>
      <c r="I143" s="73"/>
      <c r="J143" s="73"/>
      <c r="K143" s="73"/>
      <c r="L143" s="73"/>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c r="BJ143" s="69"/>
      <c r="BK143" s="69"/>
      <c r="BL143" s="69"/>
      <c r="BM143" s="69"/>
      <c r="BN143" s="69"/>
      <c r="BO143" s="69"/>
      <c r="BP143" s="69"/>
      <c r="BQ143" s="69"/>
      <c r="BR143" s="69"/>
      <c r="BS143" s="69"/>
      <c r="BT143" s="69"/>
      <c r="BU143" s="69"/>
      <c r="BV143" s="69"/>
      <c r="BW143" s="69"/>
      <c r="BX143" s="69"/>
      <c r="BY143" s="69"/>
      <c r="BZ143" s="69"/>
      <c r="CA143" s="69"/>
      <c r="CB143" s="69"/>
      <c r="CC143" s="69"/>
      <c r="CD143" s="69"/>
      <c r="CE143" s="69"/>
      <c r="CF143" s="69"/>
      <c r="CG143" s="69"/>
      <c r="CH143" s="69"/>
    </row>
    <row r="144" spans="1:86" x14ac:dyDescent="0.3">
      <c r="A144" s="73"/>
      <c r="B144" s="73"/>
      <c r="C144" s="73"/>
      <c r="D144" s="73"/>
      <c r="E144" s="73"/>
      <c r="F144" s="73"/>
      <c r="G144" s="73"/>
      <c r="H144" s="73"/>
      <c r="I144" s="73"/>
      <c r="J144" s="73"/>
      <c r="K144" s="73"/>
      <c r="L144" s="73"/>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row>
  </sheetData>
  <mergeCells count="5">
    <mergeCell ref="B3:C3"/>
    <mergeCell ref="D3:E3"/>
    <mergeCell ref="F3:G3"/>
    <mergeCell ref="H3:I3"/>
    <mergeCell ref="J3:K3"/>
  </mergeCells>
  <dataValidations count="1">
    <dataValidation type="list" allowBlank="1" showInputMessage="1" showErrorMessage="1" sqref="H5:H67">
      <formula1>Bejegyzes</formula1>
    </dataValidation>
  </dataValidations>
  <pageMargins left="0.25" right="0.25" top="0.75" bottom="0.75" header="0.3" footer="0.3"/>
  <pageSetup paperSize="8"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dcterms:created xsi:type="dcterms:W3CDTF">2016-05-11T08:28:59Z</dcterms:created>
  <dcterms:modified xsi:type="dcterms:W3CDTF">2021-07-04T19:11:04Z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