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0\szakirányú\Pedagógus szakvizsga\"/>
    </mc:Choice>
  </mc:AlternateContent>
  <bookViews>
    <workbookView xWindow="0" yWindow="0" windowWidth="20490" windowHeight="7620"/>
  </bookViews>
  <sheets>
    <sheet name="Munk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Bejegyzes">[1]Útmutató!$B$9:$B$12</definedName>
    <definedName name="Bejegyzés">[10]Útmutató!$B$9:$B$12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I18" i="1"/>
  <c r="I16" i="1"/>
  <c r="I15" i="1"/>
  <c r="I14" i="1"/>
  <c r="I13" i="1"/>
  <c r="I12" i="1"/>
  <c r="I11" i="1"/>
  <c r="I10" i="1"/>
  <c r="I9" i="1"/>
  <c r="I7" i="1"/>
  <c r="I5" i="1"/>
  <c r="I4" i="1"/>
</calcChain>
</file>

<file path=xl/sharedStrings.xml><?xml version="1.0" encoding="utf-8"?>
<sst xmlns="http://schemas.openxmlformats.org/spreadsheetml/2006/main" count="359" uniqueCount="308">
  <si>
    <t xml:space="preserve">Szak neve: Pedagógus szakvizsga szakirányú továbbképzési szak </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</si>
  <si>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</si>
  <si>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</si>
  <si>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</si>
  <si>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</si>
  <si>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</si>
  <si>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</si>
  <si>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</si>
  <si>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</si>
  <si>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</si>
  <si>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</si>
  <si>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</si>
  <si>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</si>
  <si>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UPX1101L</t>
  </si>
  <si>
    <t>A közigazgatási alapismeretek</t>
  </si>
  <si>
    <t>The Basics of Public Administration</t>
  </si>
  <si>
    <t xml:space="preserve">A kurzus sikeres befejezésekor a hallgató átfogó képpel rendelkezik Magyarország alkotmányos alapjairól, a magyar közigazgatás felépítéséről, működéséről, a közigazgatási eljárás szabályairól a neveléshez, oktatáshoz kapcsolódó ügyekben </t>
  </si>
  <si>
    <t xml:space="preserve">On successfully completing the course, students have a comprehensive view of the constitutional foundations of Hungary, the structure and function of Hungarian public administration, and the rules in administrative procedure related to education. </t>
  </si>
  <si>
    <t xml:space="preserve">Ismeret: átfogó ismeretekkel rendelkezik a közigazgatás rendszeréről, átlátja az ezzel kapcsolatos szakmapolitikai fejlesztési irányokat. Képesség: képes értelmezni saját és intézménye fejlesztéséhez a társtudományok új eredményeit. Attitűd: szakmai felkészültsége és tevékenysége során törekszik problémahelyzetek konstruktív megoldására. Autonómia, felelősség: felelősséget vállal olyan nevelési, oktatási ügyekben, melyek a közigazgatási eljárás szabályai alá esnek.    </t>
  </si>
  <si>
    <t xml:space="preserve">Knowledge: Students have comprehensive knowledge about the system of public administration, they understand the objectives of the relevant professional policy. Ability: Students are able to interpret the new achievements of related sciences necessary for the improvement of themselves and their institutions. Attitude: In their professional preparation and activity, students try to solve problems in constructive ways. Autonomy, responsibility: Students take responsibility in educational, teaching matters subject to rules of public administration.    </t>
  </si>
  <si>
    <t>kollokvium</t>
  </si>
  <si>
    <t>A kollokviumra bocsátásnak nincs különös feltétele.</t>
  </si>
  <si>
    <t>Admission to end term examination has no special prerequisites.</t>
  </si>
  <si>
    <t>Balogh Miklós (2015): A hazai közoktatás finanszírozása az ezredfordulót követően. In: Györgyi Zoltán et al. (2015): Szerep- és funkcióváltások a közoktatás világában. Oktatáskutató és Fejlesztő Intézet, Budapest ISBN 978-963-682-944-5 Péteri Gábor (2015): A közoktatás finanszírozása.: Nemeztközi modellek és trendek. In: Györgyi Zoltán et al. (2015): Szerep- és funkcióváltások a közoktatás világában. Oktatáskutató és Fejlesztő Intézet, Budapest, 47-93. ISBN 978-963-682-944-5 Szabó Zoltán-Fenérvári Anikó (2015): A központi és területi (köz)oktatás irányítás jogszabályi környezetének változásai. In: Györgyi Zoltán et al.: Szerep- és funkcióváltások a közoktatás világában. Oktatáskutató és Fejlesztő Intézet, Budapest 18-45. ISBN 978-963-682-944-5</t>
  </si>
  <si>
    <t>UPX1102L</t>
  </si>
  <si>
    <t>A nevelési-oktatási intézmény hatékonysága</t>
  </si>
  <si>
    <t>The Efficiency of an Educational-Teaching Institution</t>
  </si>
  <si>
    <t xml:space="preserve">A hallgató alapvető ismeretekkel rendelkezik az eredményesség, hatékonyság, minőség, méltányosság köznvelésben betöltött szerepével. Tisztában van mérési-ellenőrzési folyamatokkal, a pedagógusi munka értékelésével. </t>
  </si>
  <si>
    <t xml:space="preserve">Students have fundamental knowledge about the roles of efficiency, efficacy, quality and equity played in public education. Students are aware of the measuring-controlling procedures, and the assessment of a teacher’s work. </t>
  </si>
  <si>
    <t xml:space="preserve">Ismeret: rendelkezik a pedagógiai folyamatok méréséhez, értékeléséhez szükséges elméleti és módszertani ismeretekkel. Képesség: képes értelmezni intézményében az eredményesség, hatékonyság mutatóitképes mérési módszerek kipróbálására. Attitűd: magáévá teszi a méltányosság szemléletét, elkötelezett a tényeken alapuló szakmai elemzések iránt. Autonómia, felelősség: szakmai felkészültsége alapján önállóan lát el mérési, értékelési feladatokat.     </t>
  </si>
  <si>
    <t xml:space="preserve">Knowledge: Students have both theoretical and practical knowledge of measuring and assessing pedagogical procedures. Ability: In their institutions, students are able to interpret the indices of efficiency and efficacy, and try methods of measurement. Attitude: Students commit themselves to equity and factual professional analyses. Autonomy, responsibility: On the grounds of their professional knowledge, students perform measurement and assessment on their own.     </t>
  </si>
  <si>
    <t>Balázsi Ildikó-Horváth Zsuzsanna (2011): A közoktatás minősége és eredményessége. In: Balázs Éva et al.: Jelentés a magyar közoktatásról 2010. Oktatáskutató és Fejlesztő Intézet, Budapest, 325-362. ISSN 1219-8692 Mártonfi György (2005): Vélemények az eredményességről és a hatékonyságról. Iskolakultúra, 12. 75-84. Márton Sára (2008): Minőség és minőségbiztosítás az autonóm iskolában. Élmény ’94 Bt, Nyíregyháza ISBN 978 963 88052 0 1</t>
  </si>
  <si>
    <t>UPX1103L</t>
  </si>
  <si>
    <t>Szakmai önismeret és önreflexió(tréning)</t>
  </si>
  <si>
    <t>Professional Self Knowledge and Self Reflection (Training)</t>
  </si>
  <si>
    <t xml:space="preserve">Önismeret,önelfogadás, önkifejezés
Énkép, Én-ideál. Az önmegítélés pontossága én feltáró gyakorlatokon keresztül.
Emberismeret, személyiségtipológiák.
Társas kapcsolatok jellegzetességei.
Az önérvényesítése lehetőségei és határai.
Empátia, tolerancia.
</t>
  </si>
  <si>
    <t>Self-knowledge, self- acceptance and self presentation. Self- image, ideal-self. Self- evaluation through self-revealing exercieses. Knowledge of human nature, self tipology. The source of trust and self-confidence. Characteristics of social relations. Ways and limitations of self-assertion. Empathy and tolerance.</t>
  </si>
  <si>
    <t>Knowledge:  Knows the importance of reflection in self-development. Has a clear view of his/her abilities and self-image. Ability: Have real self- and peer- knowledge. Attitude: open-minded and susceptible and at the same time critical with oneself and otherself.Need to practice reflectivity and active in self developmet.    Strive for real self-knowledge. Autonomy and responsibility: feel responsible for his/herself and for others. Able to estimate his/her own work opportunities and the fields in which he/she have to develop.</t>
  </si>
  <si>
    <t>Minősített aláírás</t>
  </si>
  <si>
    <t>signature with qualification</t>
  </si>
  <si>
    <t xml:space="preserve">A minősítés megadása a részvétel alapján történik. A megjelölt
tartamot meghaladó hiányzás esetén a kurzust meg kell ismételni.
</t>
  </si>
  <si>
    <t>The signature of qualification depends on the participation. If the missed lessons are more than the defined absences, the course will have to be repeated. </t>
  </si>
  <si>
    <t xml:space="preserve">Bagdy Emőke- Telkes József (2002): Személyiségfejlesztő módszerek az iskolában. 
 Nemzeti Tankönyvkiadó, Budapest, ISBN:9631902315
 Gary Kroehnert (2005): 102 extra tréninggyakorlat. Z-Press Kiadó, Budapest, ISBN: 9639493162
Rudas János (2007): Delphi örökösei.Lélekben Otthon Kiadó, Budapest,ISBN:9639771030
Rudas János (2011): Javne örökösei. Lélekben Otthon Kiadó, Budapest.ISBN: 9789639771499
</t>
  </si>
  <si>
    <t>UPX1104L</t>
  </si>
  <si>
    <t>Új módszerek, technikák a pedagógus tevékenységében</t>
  </si>
  <si>
    <t>New Methods and Techniques in a Teacher’s Work</t>
  </si>
  <si>
    <t xml:space="preserve">Átfogó ismeretekkel rendelkezik a tanórán és tanórán kívüli pedagógiai tevékenység új eljárásairól, azokat magabiztosan alkalmazza. </t>
  </si>
  <si>
    <t xml:space="preserve">Students have comprehensive knowledge of the new procedures of pedagogical activities in and out of classroom, and they apply these confidently. </t>
  </si>
  <si>
    <t xml:space="preserve">Ismeret: ismeri a taníítási-tanulási folyamat során alkalmazott új pedagógiai eljárásokat. Képesség: képes a tanulás, a fejlődés sajátosságainak ismerete alapján az adott gyermeki, tanulói sajátosságok figyelembevételével megfelelő nevelési-oktatási feltételek megteremtésére, egyéni tanulási, fejlődési utak támogatására. Attitűd: nyitott a a tudásmegosztáson alapuló közösségi tanulás iránt. Autonómia, felelősség: szakmai felkészültsége alapján autonóm módon alkalmazza az elsajátított új eljárosokat. </t>
  </si>
  <si>
    <t xml:space="preserve">Knowledge: Students know the new pedagogical procedures applied in teaching-learning process. Ability: On the basis of knowing learning and special features in improvement, students are able to establish adequate educational-teaching conditions, as well as to support individual ways of learning and improvement, with a view to special features of children and schoolchildren in question. Attitude: Students are open to social learning based on sharing knowledge. Autonomy, responsibility: On the basis of their professional knowledge, students use the newly acquired procedures autonomously. </t>
  </si>
  <si>
    <t>gyakorlati jegy</t>
  </si>
  <si>
    <t>term grade</t>
  </si>
  <si>
    <t>mikrotanítás</t>
  </si>
  <si>
    <t>microteaching</t>
  </si>
  <si>
    <t xml:space="preserve">Ginnis, Paul (2006): Tanítási és tanulási receptkönyv. Az izgalmas és élvezetes tanulás eszközei. Pécsi Direkt Kft. Alexandra Kiadója, Pécs
Kagan, Spencer (2004): Kooperatív tanulás. Önkonet kiadó, Budapest M. Nádasi Mária (2003): A projektoktatás. Gondolat Kiadói Kör, Budapest
Orbán Józsefné (2009): A kooperatív tanulás: szervezés és alkalmazás. Orbán&amp;Orbán Bt., Pécs 
Radicsné Szerencsés Terézia (2008): Minőségi munka a tanítási órákon. Módszerek a sajátos nevelési igényű gyermekek fejlesztéséhez. APC Stúdió, Gyula
</t>
  </si>
  <si>
    <t>UPX1105L</t>
  </si>
  <si>
    <t>Multikulturális nevelés</t>
  </si>
  <si>
    <t>Multicultural Education</t>
  </si>
  <si>
    <t xml:space="preserve">A kulturális kölcsönhatás európai dimenziói: multikulturalizmus fogalma és értelmezési keretei. A gyermeket befolyásoló szociokulturális környezet megismerése. A multikulturalizmus iskolai gyakorlata, az interkulturális nevelés. Az interkulturális nevelés tananyag tervezési, értékelési és módszertani sajátosságai. A cigány tanulók nevelésének multikulturális tartalma, hátránykezelés és az esélyteremtés lehetőségei a kulturális identitás erősítésén keresztül. A kultúrák közötti hídépítő technikák az esélyteremtő iskolák gyakorlatában. A kultúraérzékeny gyermekbarát iskola jellemzői. </t>
  </si>
  <si>
    <t xml:space="preserve">Concept of multiculturalism and its interpretation framework. Practice of multiculturalism at school, intercultural education. Subject material planning evaluating, and methodological characteristics of intercultural education. Multicultural content of Roma student education, disadvantage management and the possibilities of opportunity creation via enhancing cultural identity. Intercultural bridging techniques in opportunity creating school practice. </t>
  </si>
  <si>
    <t>Tudása: ismeri a multikulturalizmus fogalmát, hátterét, történeti kialakulását, európai uniós vonatkozásait. Ismeretekkel rendelkezik mind hazai, mind európai viszonylatban az etnikai -  nemzeti - vallási kisebbségek,  szociokulturálisan hátrányos helyzetűek, fogyatékkal élők stb. helyzetéről az oktatásban felmerülő problámáikról.                                     Képességei: képes az adott gyermeki, tanulói sajátosságok figyelembevételével megfelelő oktatási-nevelési-gondozási feltételek megteremtésére, valamint egyéni tanulási és fejlődési utak támogatására a multikulturalizmus jegyében.                                                                    Attitűdje: fontosnak tartja szakmai munkájában a társadalmi egyenlőtlenségekből fakadó problémák figyelembevételét, és magáévá teszi a méltányosság szemléletét.                                              Autonómiája és felelőssége: fontosnak tartja, hogy az intézményben, ahol dolgozik, érvényesüljön a multikulturális szemlélet, mind a tanulók, mind a kollégák részéről.</t>
  </si>
  <si>
    <t xml:space="preserve">Knowledge: he is familiar with the notion of multiculturalism, its background, its historical development, its European Union issues. He has knowledge of both ethnic and national - religious minorities, socio-cultural disadvantaged people, people with disabilities, etc., both in Hungary and in Europe. About their situation in their education problems.
Abilities: to be able to create adequate educational and care conditions and to support individual learning and development paths in the spirit of multiculturalism, taking into account the specific child and student characteristics. Attitude: The student considers it important to take into account the problems arising from social inequalities in his professional work and embraces the attitude of equity. Autonomy and Responsibility: It is important that the multicultural approach of both the learner and the colleagues takes place in the institution where they work.
</t>
  </si>
  <si>
    <t>esettanulmány készítése</t>
  </si>
  <si>
    <t xml:space="preserve">making case study </t>
  </si>
  <si>
    <t>1. Feischmidt Margit (1999): Multikulturalizmus. Osiris Kiadó Láthatatlan Kollégium, Budapest  ISBN 963 379 265 7                                   2. Forray R Katalin - Czachesz Erzsébet – Lesznyák Márta (2001): Multikulturális társadalom, interkulturális nevelés. In: Tanulmányok a neveléstudomány köréből. Osiris Kiadó, Budapest 23                               3. Steinberg, Stephen (1994): Az etnikum mítosza. Cserépfalvi Kiadó, Budapest ISBN 9631627993                                          4.Torgyik Judit (2005): Fejezetek a multikulturális nevelésből. Eötvös József Könyvkiadó, Budapest ISBN 963 7338 26 8</t>
  </si>
  <si>
    <t>UPX1106L</t>
  </si>
  <si>
    <t>Problémafeldolgozó műhelymunka - A nevelési, oktatási intézmény, mint szervezet, szervezeti tanulás</t>
  </si>
  <si>
    <t>Workshop Managing Problems - The Educational-Teaching Institution as an Organisation; Learning in an Organisation</t>
  </si>
  <si>
    <t xml:space="preserve">A kiscsoportos műhelymunkai tevékenység sikeres teljesítével a hallgató komplexitásában látja az iskolát, mint társadalmi szervezetet, annak legfőbb jellemzőit, a szervezeti tanulás fontosságát az intézmény és az egyes pedagógus szakmai fejlődése szempontjából.  </t>
  </si>
  <si>
    <t xml:space="preserve">By successfully completing the small-group workshop activity, students have a complex view of school as a social organisation, its most important features, and the importance of learning in an organisation from the points of view of the institution and the individual teacher’s professional improvement.  </t>
  </si>
  <si>
    <t xml:space="preserve">Ismeret: ismeri a reflekív gyakorlat önfejelsztésben betöltött szerepét, hatékony alkalmazásának eszközeit, eljárásait. Ismeri a meghatározó jogi és szakmai dokumentumok tartalmát, felépítését. Képesség: képes irányítani szakmai fejlődését, képes szakmáját meghatározó dokumnetumokat értelmezni, képes az intézmény szervezeti működésének kritikia elemzésére. Attitűd: igénye van a folyamatos önreflexióra, szakmai önfejelsztésre és megújulásra, elkötelezett a szervezeti tanulás iránt. Autonómia, felelősség: felelősséget vállal szakmai közössége, szervezete fejlődésének támogatásáért.   </t>
  </si>
  <si>
    <t xml:space="preserve">Knowledge: Students know the role of reflective practice played in self-improvement, as well as the means and procedures of the efficient use of reflective practice. Students know the content and structure of applicable legal and professional documents. Knowledge: Students are able to control their professional improvement; interpret documents determining their profession; capable of performing critical analyses of the organisational function of the institution. Attitude: Students have a continuous need for self-reflection, professional self-improvement and renewal; are committed to organisational learning. Autonomy, responsibility: Students take responsibility for supporting the improvement of their professional community and organisation.   </t>
  </si>
  <si>
    <t>case-study</t>
  </si>
  <si>
    <t xml:space="preserve">Baló András (2005): Egy fővárosi általános iskola szervezetszociológiai vizsgálata. Új Pedagógiai Szemle, 5. sz. 59-71.  
Báthory Zoltán-Falus Iván (főszerk.) (1997): Pedagógiai Lexikon I., II., III. kötet. Keraban Kiadó, Budapest következő címszavai: házirend, iskola, iskolai szervezet, iskolaközösség, iskolatípus, iskolavezetés, nevelőtestület, osztály (iskolai osztály), pedagógiai program, ISBN 963 8146 44 3ö, 963 8146 45 1   
Serfőző Mónika (é.n): A nevelési-oktatási intézmények, mint szervezetek. In: Bíró Ferenc-Farkas István-Makai Éva et al.: A szervezet kultúrája és a kultúra szervezete. Okker Kiadó, Budapest 20-46.ISBN 963 9228 52 4
Baracsi Ágnes-Hagymásy Katalin-Márton Sára: Nevelési gyakorlat változó iskola színtereken. Az iskola, mint szervezet. www.nyf.hu/bgytk/sites/www.nyf.hu.bgytk/files/docs/05a_az_iskola_mint_szervezet.pdf 
</t>
  </si>
  <si>
    <t>UPX1107L</t>
  </si>
  <si>
    <t xml:space="preserve">Befogadó pedagógia: az integráció és szegregáció kérdései </t>
  </si>
  <si>
    <t xml:space="preserve">Inclusive Pedagogy: Issues of Integration and Segregation  </t>
  </si>
  <si>
    <t>A tantárgy tartalma: Az oktatási szegregáció típusai a mai Magyarországon. Az iskolai lemorzsolódás és a szegregáció viszonya. Az integrált nevelés-oktatás fajtái és szintjei. A pedagógusok felkészítése az integrációra. Az iskolai integráció hazai gyakorlatának megbicsaklásai (a jászladányi eset, a szögligeti iskola példája, a nyíregyházi integrációs per). Az inklúzió fogalma a pedagógiában. Az sikeres inklúzió feltételei. A pedagógusok közötti együttműködés az inkluzív iskolában</t>
  </si>
  <si>
    <t>Subject content: Types of educational segregation in present-day Hungary. The relation of drop-out and segregation. Types and levels of integrated education and teaching. Preparing teachers for integration. Anomalies of the practice of integration in schools in Hungary (the case of Jászladány, the example of Szögliget school, the suit over integration in Nyíregyháza.) The concept of inclusion in pedagogy. The conditions of successful inclusion. Collaboration between teachers in inclusive schools.</t>
  </si>
  <si>
    <t>Tudás: Ismerje meg a hallgató a nemzetközi és a hazai antiszegregációs oktatáspolitikát meghatározó dokumentumokat. Kapjon képet az integrált nevelés-oktatás feltételeiről és az inkluzív szemléletű iskola oktatási gyakorlatáról. Képesség: Váljon képessé az integrált oktatást-nevelést támogató módszerek alkalmazására. Váljon képessé az inkluzív nevelést biztosító pedagógiai környezet és feltételek kialakítására – osztálytermi szinten. Attitűd: Váljon nyitottá és érdeklődővé az integrációt népszerűsítő és az inkluzív szemléletet közvetítő, nyomtatott és elektronikus formában megjelent tanulmányok, pedagógiai sajtótermékek iránt. Felelősség, autonómia: Legyen képes az általa képviselt inkluzív szemlélet szélesebb körben (szülők, kollégák előtt) való felvállalására, elterjesztésére. Tudjon kiállni, logikusan és szakmai felelősséget vállalva érvelni az antiszegregációs elvek mellett.</t>
  </si>
  <si>
    <t>Knowledge: Students should know the documents determining international and Hungarian anti-segregational educational policy. Students should have an image of the conditions of integrated education and teaching, and the educational practice of inclusive schools. Ability: Students should become able to apply methods supporting integrated education and teaching. Students should become able to form the pedagogical environment and conditions ensuring inclusive education - at classroom level. Attitude: Students should be open to and interested in printed and electronic studies and pedagogical publications promoting integration and transmitting inclusive attitude. Responsibility, autonomy: Students should be able to adopt and spread inclusive attitude represented by them widely (before parents, colleagues). Students should be able to speak up and argue for anti-segregational principles logically and taking professional responsibility.</t>
  </si>
  <si>
    <t xml:space="preserve">A gyakorlati jegy megszerzésének feltétele: egy felső tagozatosok számára felkínált érzékenyítő foglalkozás tervezetének benyújtása. Az érzékenyítés témája lehet mind fogyatékosságból, mind etnikai hovatartozásból eredő másság. </t>
  </si>
  <si>
    <t xml:space="preserve">The prerequisite of term grade: Submitting a plan of a sensitising class offered to higher-form schoolchildren. The topic of sensitisation may be the difference originating from both disability and ethnicity. </t>
  </si>
  <si>
    <t xml:space="preserve">
Bándi Nándor – Tóth Ágnes (szerk.): Asszimiláció, integráció, szegregáció. Argumentum, Budapest, 2011, ISBN: 9789634466178  Mayer József – Kőpatakiné Mészáros Mária (szerk.): A szavak és a tettek. Sajátos nevelési igényű tanulók a közoktatásban a 21. század első évtizedében Magyarországon. OFI, Budapest, 2011, ISBN: 9789636826727  M. Tamás Márta (szerk.): Integráció és inklúzió. Fejlesztő módszerek a közoktatásban. Trefort Kiadó, Budapest, 2006, ISBN: 9789634464068 
</t>
  </si>
  <si>
    <t>UPX1108L</t>
  </si>
  <si>
    <t>A pedagógus, mint kutató</t>
  </si>
  <si>
    <t>The teacher as a researcher</t>
  </si>
  <si>
    <t>A pedagógiai kutatások célja, tárgya, folyamata. A pedagógia kutatások alapmódszerei. A kutatási eredmények publikálása.  A kutatótanár kompetenciái, feladatköre, tevékenységei. Kutatás és innováció a köznevelési intézményekben. Pedagóguskutatások.</t>
  </si>
  <si>
    <t>The purpose, object, and process of pedagogical research. Basic methods of pedagogical research. Publishing research results. Competences, responsibilities and activities of the researcher.Research and innovation in public education institutions.Teacher research.</t>
  </si>
  <si>
    <t xml:space="preserve">Tudás: ismeri a pedagógiai kutatás célját, módszereit, folyamatát. Ismeri  a  szaktudományához kötődő vizsgálati módszereket, a publikálás feltételeit. Átlátja a szakmapolitika kutatási irányait, tendenciáit. Képesség: képes problémára orientált helyi szintű kutatások tevezésére, lebonyolítására. Képes a feltáró vizsgalat adatainak elezésére, eredményeinek értelmezésére. Képes publikációk készítésére, előadások tartására. Attitűd: törekszik a problémahelyzetek nyitott és elemző megközelítésére. Igénye van a szakmai önfejlődésre, megújulásra. Motivált és kezdeményező innovatív fejlesztésekben. Autonómia és felelősség: kezdeményező szerepet vállal a jelenségek megismerésében és megértetésében. </t>
  </si>
  <si>
    <t>Knowledge:They are familiar with the purpose, methods and process of pedagogical research.They are familiar with the methods of investigation related to their sciences and the conditions of publication. It looks at the research directions and trends in the policy.      Ability:The student is capable of implementing and conducting local-level research oriented to problem-solving. He/she is able to elicit the data of the exploratory examination and to interpret its results, is capable of making publications, holding lectures.          Attitude: The student strives for an open and analytical approach to problem situations. There is a need for professional self-development and renewal. Motivated and innovative innovations.                                 Autonomy and responsibility:Initiative role in understanding and understanding phenomena.</t>
  </si>
  <si>
    <t>beadandó feladat</t>
  </si>
  <si>
    <t>home assignment</t>
  </si>
  <si>
    <t xml:space="preserve">
1. Csapó Benő (2012, szerk.): Mérlegen a magyar iskola. Nemzeti Tankönyvkiadó Zrt. Budapest. ISBN 978-963-19-7233-7                                            2. Falus Iván (2004): Bevezetés a pedagógiai kutatás módszereibe. Műszaki Könyvkiadó. ISBN: 9789631626643                                            3.Falus Iván -Ollé János (2000): Statisztikai módszerek pedagógusok számára, OKKER Kiadó, Budapest.ISBN: 9639228168                                                                                                                                                            4. Fehérvári Anikó ( 2016. szerk.): Pedagóguskutatások. Merre  tart a pedagógusszakma? Oktatáskutató és Fejlesztő Intézet, Budapest. ISBN 978 963 682 997 1
5. Szivák Judit (2002): A ​pedagógusok gondolkodásának kutatási módszerei. Műszaki Kiadó, Budapest.  ISBN: 9631629228
</t>
  </si>
  <si>
    <t>UPX1109L</t>
  </si>
  <si>
    <t>Szabadon választható tantárgy: szakmai fejlődés a pedagógus pályán</t>
  </si>
  <si>
    <t xml:space="preserve">Facultative Subject: Professional Development in the Teacher Profession </t>
  </si>
  <si>
    <t>A kurzus során megismerkedik a pedagógus szakmai fejlődési lehetőségeivel. A pedagógus életpálya-modell egyes fokozatainak, és az ehhez szükséges kompetenciáknak, ismereteknek felvázolása. Tanácsok a portfólió készítéshez. A szakmai fejlődés lehetséges formái, azok megvalósítása, gyakorlati példák bemutatása. A szakmai fejlődéshez vezető út tudatos megtervezése, gyakorlati tanácsok.</t>
  </si>
  <si>
    <t>Students get acquainted with the opportunities of the development in the teacher profession. Drawing the steps of the teacher career modell, the needed competences and knowledge, as well. Advice for a portfolio-writing. The possible forms of professional development, their realization and providing practical examples. Conscious planning of how to achieve professional development, practical advice.</t>
  </si>
  <si>
    <t>Egy házi dolgozat készítése az eddigi szakmai fejlődésről és ennek tervezett folytatásáról.</t>
  </si>
  <si>
    <t>A home assignment about the professional development until now and in the future.</t>
  </si>
  <si>
    <t>UPX1210L</t>
  </si>
  <si>
    <t>Pedagógiai tervezés</t>
  </si>
  <si>
    <t>Pedagogical Planning</t>
  </si>
  <si>
    <t xml:space="preserve">A kurzus sikeres teljesítésével a pedagógus nevelési-oktatási intézményben betöltött szerepére rálátással bír a hallgató, ezen belül a pedagógiai folyamatok tervezésére, azok reflketív elemzésére. </t>
  </si>
  <si>
    <t xml:space="preserve">By successfully completing the course, students have an insight into the teacher’s role played in educational-teaching institutions; especially into planning pedagogical procedures and their reflective analysis. </t>
  </si>
  <si>
    <t xml:space="preserve">Ismeret: rendelkezik a pedagógiai folyamatok tervezéséhez, szervezéhez szükséges elméleti és módszertani ismeretekkel, beleértve a a terület legújabb eredményeit. Képesség: képes pedagógus szerepének, feladatainak és szerepvállalásainak újrafogalmazására a folyton változó környezetben. Attitűd: szakmailag megalapozott kritikai szemlélettel rendelkezik, nyitott az új szakmai eredmények megismerésére, munkájában való hasznosítására. Autonómia, felelősség: reálisan méri fel saját szakmai erősségeit, gyengeségeit, felelősségteljes tervező tevékenységet végez.     </t>
  </si>
  <si>
    <t xml:space="preserve">Knowledge: Students have both theoretical and methodological knowledge of planning and organising pedagogical procedures, including the latest achievements of the field. Ability: In an ever-changing environment, students are able to re-formulate the teacher’s role, tasks and social role. Attitude: Students have a professionally well-founded, critical view; open to learn new professional achievements and using them in their work. Autonomy, responsibility: Students survey their professional strong and weak points; they plan with responsibility.     </t>
  </si>
  <si>
    <t xml:space="preserve">Kotschy Beáta (2003): Az iskolai oktatómunka tervezése. In: Falus Iván (szerk.). Didaktika. Nemzeti Tankönyvkiadó, Budapest 467-486. Lenkovocs Ildikó-Márton Sára-Schmercz István-Szabó Antal (2010): Didaktikai visszacsatolás – Pedagógusok módszertani kultúrájának mérése Szabolcs-Szatmár-Bereg és Szatmár megyében. SZSZB Megyei Önkormányzat MPKKI, Nyíregyháza
Kotschy Beáta: A pedagógiai tervezésre való felkészítés a tanárképzésben. www.omikk.bme.hu/collections/phd/Gazdasag_es_Tarsadalomtudomanyi_Kar/2001/Kotschy_Beata/ertekezes.pdf  
</t>
  </si>
  <si>
    <t>UPX1211L</t>
  </si>
  <si>
    <t>Különleges bánásmódot igénylő gyerekek pszichológiája</t>
  </si>
  <si>
    <t>The Psychology of children with special needs</t>
  </si>
  <si>
    <t>A különleges, egyéni bánásmód fogalma, típusai. Speciális nevelési szükségletű gyerekek (tanulásban akadályozottak, értelmileg akadályozottak, beszédben akadályozottak, látássérültek, hallássérültek, mozgáskorlátozottak, viselkedés- és teljesítményzavarral küzdők, autista gyermekek ), tanulási problémákkal küzdők (tanulási nehézség, tanulási zavar), magartartászavarok miatt problémás tanulók, kivételes képességű tanulók, tehetségesek.</t>
  </si>
  <si>
    <t xml:space="preserve">The concept and types of children with special needs. Learning disabilities, intellectual disability, speech disprders, sensual disabilities, motor disabilities, cognitive disabilities, behavioral disorders, autism. Learning disorders. behavior disorder. Talented children. </t>
  </si>
  <si>
    <t>Tudás: Birtokában van a mássággal, az egyéni sajátosságokkal kapcsolatos tudásnak, és ismeri a speciális szükségletű tanulók személyiségének jellegzetességeit. Képesség: képes felismerni a fogyatékkal élő gyermekek biológiai és pszichés szükségleteit felismerni és azokat differenciáltan kielégíteni. Attitűd: előítélet-mentesség, tolerancia, szociális érzékenység, segítő attitűd jellemzi. Autonómia és felelősség: felelősséget érez a különleges bánásmódot igénylő gyerekekkel kapcsolatban.</t>
  </si>
  <si>
    <t>Knowledge: Have knowledge about diversity, and personal characteristics of children with special needs. Ability: Be able to recognize and satisfy biological and psychological needs of children with disabilities and capable to care them in different ways. Attitude: Characterized by tolerance, social sensitivity, nondiscriminatory and helping attitude. Autonomy and responsibility: Responsible for children with special needs.</t>
  </si>
  <si>
    <t>vizsgára bocsátásnak nincs külön feltétele</t>
  </si>
  <si>
    <t>There’s no requirement(s) for admission to examination.  </t>
  </si>
  <si>
    <t xml:space="preserve">Tóth László (2015): Sajátos nevelési igényű tanulók fejlesztése Debreceni Egyetemi Kiadó, ISBN 978 963 473 871 810. Gordosné Szabó A. (2012). Gyógyító pedagógia. Medicina Kiadó, Budapest. ISBN: 9789632427577
Kovácsné szerk: (2015): Sajátos nevelési igények, méltányos pedagógia Savaria University Press, Szombathely ISBN 978 615 5251559 http://mek.oszk.hu/14700/14725/14725.pdf </t>
  </si>
  <si>
    <t>UPX1212L</t>
  </si>
  <si>
    <t>Inkluzív nevelés, attitűdformálás (tréning)</t>
  </si>
  <si>
    <t>Inclusive Attitudes - Attitude shaping</t>
  </si>
  <si>
    <t>Az attitűd fogalma, szerkezete, tárgyai, dimenziói, funkciói. Az attitűd és viselkedés. Sztereotípiák, előítéletek. Fogyatékossági típusok.Integráció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(életük, nehézségeik, hátrányaik megismerése kapcsán). </t>
  </si>
  <si>
    <t xml:space="preserve">Concept, structure, objects, dimensions, functions of attitude. Attitude and behavior. Stereotypes and prejudice. Types of disability. Assumption, advantages, disadvantages of integration and inclusion. Exploration of personal experiences about disability, special educational needs, integrated education and inclusion –positive and negative personal experiences, presentations of positive and negative situations about this issues with multimedia. Evoking and generating positive emotions about people with special needs (concern about their life and their difficulties). </t>
  </si>
  <si>
    <t xml:space="preserve">Knowledge: Be aware of the importance of inclusion. To have knowledge about diversity, personal characteristics and inclusion. Knows the pedagogical methods of inclusion. 
Ability: Be able to recognize and satisfy biological and psychological needs of infants with disabilities and be capable of differentiating that.  
Attitude: Characterized by tolerance, social sensitivity, nondiscriminatory and helping attitude. To have multicultural and inclusive aspects. Equity is important in his/her work.
Autonomy and responsibility: Responsible for the inclusion of the infants entrusted to it. 
</t>
  </si>
  <si>
    <t>minősített aláírás</t>
  </si>
  <si>
    <t>A minősítés  a részvétel alapján történik. A megjelölt
tartalmat meghaladó hiányzás esetén a kurzust meg kell ismételni.</t>
  </si>
  <si>
    <t>The signature with qualification depends on the participation. If the missed lessons are more than the defined absences, the course will have to be repeated. </t>
  </si>
  <si>
    <t>Áment Erzsébet és munkatársai (2006): Attitűdformáló pedagógusképzési program „Mindenki másképp egyforma” Kézikönyv a pedagógusképző intézmények számára, suliNova Közoktatásfejlesztési és Pedagógus-továbbképzési Kht., Budapest (CD formátum).
       Bagdy Emőke – Telkes József (2002): Személyiségfejlesztő módszerek az iskolában. Nemzeti Tankönyvkiadó, Budapest.ISBN:9631902315
       Rudas János (2007): Delphi örökösei. Nemzeti Tankönyvkiadó, Budapest.ISBN: 9639771030</t>
  </si>
  <si>
    <t>UPX1213L</t>
  </si>
  <si>
    <t>Egészségnevelés, prevenció, iskolapszichológia</t>
  </si>
  <si>
    <t>Health education, prevention, school psychologie</t>
  </si>
  <si>
    <t>Az egészség fogalma, az egészséget meghatározó tényezők. Az egészségmegőrzést támogató életmód alappillérei. Az egészségfejlesztés, egészségnevelés, egészségmagatartás és az egészséges életmód összefüggései. A prevenció fogalma, fajtái, színterei. A család és a nevelés szerepe az egészséges életvitel és a szokások kialakításában. Az egészségnevelés módszerei, lehetőségei gyermekintézményekben. Egészségfejlesztési területek, lehetőségek. Egészségfejlesztő programok. Protektív faktorok: az énhatékonyság és a személyes kontrollképesség. Megküzdési készségek. 
A mentálhigiéné alapfogalmai, szükségessége. A családi, bölcsődei, óvodai, iskolai mentálhigiéné feladatai és módszerei. A drogfogyasztáshoz kapcsolódó alapfogalmak. A kábítószer-fogyasztás okai, tünetei, magatartásbefolyásoló hatásai. A drogprevenció értelmezése, legfontosabb színterei és eljárásai. A drogmegelőzés iskolai feladatai. Az óvoda/iskolapszichológus feladatköre, prevenciós lehetőségei. Kapcsolata társ szakemberekkel.</t>
  </si>
  <si>
    <t>The concept of health. The factors that determine health. The principles of lifestyles that support the health promotion. The relation between the development of health, the health education, the health behavior and the healthy lifestyle. The concept, the types, the stages of prevention. The role of family and education in healthy lifestyle and habits formation. The methods and the possibilities of health education in institutes for children. Aspects and possibilities of health development. Health development programs.
Protective factors: self-efficiency, self-control Coping strategies. 
The basic concepts and necessity of mentalhygiene. The object and the methods of mentalhygiene in familys, in day-nursery, at school. 
The basic concepts related to drug use. The causes of drug use, symptoms, effects that influence behavior. Interpreting drug prevention, its most important stages and processes. Drug prevention at schools. 
The line of duty of kindergarten/school psychologist, its preventive possibilities. Relation to other experts.</t>
  </si>
  <si>
    <t>Tudás: a kurzus végén a hallgató áttekintéssel rendelkezik az egészséget, egészségmegőrzést befolyásoló tényezőkről, ismeri a prevenciós lehetőségeket. Birtokában van az egészségneveléssel kapcsolatos ismereteknek. Tisztában van az egészséges életmódot megalapozó eljárásokkal. Képesség: egészségtudományi, pszichológiai és módszertani tudását holisztikus szemlélettel és adaptív módon, a gyermekek egyéni sajátosságainak és a korosztály jellemzőinek figyelembevételével alkalmazza. A szokások kialakítása során modellként van jelen, és alkalmazza az egészség védelmére irányuló megszerzett ismereteit. Attitűd: elfogadja és a gyakorlatban is megvalósítja az egészségmegőrző szemléletet és életvitelt. A szakmán belüli és a szakmák közötti kapcsolatokban bizalomra, kölcsönösségre törekszik.
Autonómia és felelősség: felelősséggel tartozik a gyermek egészséges fejlődéséhez szükséges személyi környezet megteremtéséért. Szükség esetén együttműködik más szakemberekkel, segíti munkájukat. Kezdeményező szerepet vállal a jelenségek megértetésében, a felelős gondolkodásra ösztönzésben.</t>
  </si>
  <si>
    <t>Knowledge: Students have a clear mind about the factors that influence the health and health promotion, students have the knowledge about prevention. Students have the knowledge about health education. Students have a clear mind about the methods that grounded the healthy lifestyle. Ability: Students use their own knowledge about health-science, psychologie and methodology with holistic aspect and adaptive way – consider children’s own characteristics and age group’s traits. They behave as models during creating habits furthermore using their knowledge about health promotion. Attitude: Students accept and put into practice the attitude and lifestyle of health preservation. Make an effort to maintain confidential and reciprocal relationship with his/her collegues and with members of other professionals. Responsibility and autonomy : Students are responsible to create for the healthy grows furthermore developmental needs for the personal environment. If necessary they collaborate with members of other professionals. Students take an initiative back-seat in make understood of phenomenons, in motivation to responsible thinking.</t>
  </si>
  <si>
    <t xml:space="preserve"> félév végi zárthelyi dolgozat 50%-os teljesítése</t>
  </si>
  <si>
    <t>ran end-term test with a minimum passing rate of 50%</t>
  </si>
  <si>
    <t>Barabás, K. (2006): Egészségfejlesztés alapismeretek. Medicina, Budapest, ISBN 9632260341
Hidvégi, P. - Kopkáné Plachy, J.- Müller, A (2015): Az egészséges életmód. Eszterházy Károly Főiskola Sporttudományi Intézet, Eger, ISBN 9786155297328 
Kulcsár, Zs. (2002): Egészségpszichológia, ELTE Eötvös Kiadó, Budapest, ISBN 9634635415
Buda, B.: A mentálhigiéné szemléleti és gyakorlati kérdései (Újabb tanulmányok). Animula, Budapest, 2002. ISBN 963 052 412
Demetrovics, Zs. (szerk): Az addiktológia alapjai I., ELTE Eötvös Kiadó, Budapest, ISBN 9789634639114</t>
  </si>
  <si>
    <t>UPX1214L</t>
  </si>
  <si>
    <t>Agresszió, erőszak, zaklatás</t>
  </si>
  <si>
    <t>Az agresszió fogalma jelenségtana, elméletei. A bántalmazás típusai, okai, pszichés következményei. Magatartásbeli jelek, tünetek. Az önpusztító agresszió. Erőszak a családban és a családvédelem.  Az agresszió megnyilvánulásai. Az agresszió kezelésének lehetőségei. Gyermekbántalmazás. </t>
  </si>
  <si>
    <t xml:space="preserve">The definition of agression, phenomenology and theories. Types of abuse, its causes and psychological consequences. Behavioral signs and symptoms. Self-destructing aggression. Violence in family and family protection. Manifestations of aggression. Management of aggression. Abuse of children. </t>
  </si>
  <si>
    <t xml:space="preserve">Tudás: Birtokában van az erőszakkal kapcsolatos elméleteknek, ismeretkenek. Tájékozott a családvédelem és a családsegítés lehetőségeit és módszereit illetően.   Képesség: képes a társadalmi jelenségeket, folyamatokat értelmezve átlátni azok pedagógiai, pszichológiaia következményeit.                                Attitüd:  ismereteinek birtokában nyitott a gyermekek, családok problémáinak felismerésére és kezelésére.            Autonómia és felelősség:  Felelősséget érez a rá bizott gyermekekkel kapcsolatban.                     </t>
  </si>
  <si>
    <t>Students: have knowledge about the theories of violence. Are well informed of possibilities and methods of family care. Ability: Understand social issues and see their pedagogical and psychological consequences. Attutude: Be sensitive and opened for signs of children and families. Autonomy and responsibility: Take responsibility for children.</t>
  </si>
  <si>
    <t>félév végi zárthelyi doolgozat teljesítése</t>
  </si>
  <si>
    <t>an end-term test</t>
  </si>
  <si>
    <t xml:space="preserve"> Hárdi I.: (2000): Az agresszió világa. Medicina Könyvkiadó RT., Budapest ISBN:9632425936
 Morvai Krisztina (2003): Terror a családban. Kossuth Könyvkiadó, Budapest.ISBN:9630940191
 Tóth Tamás (2005): Médiaerőszak. Kossuth Kiadó ,ISBN:9630946831
"
</t>
  </si>
  <si>
    <t>UPX1215L</t>
  </si>
  <si>
    <t>Személyre szabott tanulástámogatás</t>
  </si>
  <si>
    <t>Personalized learning support</t>
  </si>
  <si>
    <t xml:space="preserve">A tanulásközpontú megközelítésnek több évtizedes múltja van a pedagógia területén. Középpontjában az a paradigmatikus fordulat áll, ami teljesen átalakította a tanulás-tanítás tervezésével, szervezésével és értékelésével kapcsolatos gondolkodásunkat. A tanulásközpontú megközelítés a tanulók megismerésén alapul, és a tanulókban végbe menő változásokra, fejlődésre fókuszál mind a tervezés; mind a tanulási folyamatot,                                                   tevékenységeket, egyéni tanulási utakat támogató tanulásszervezés; mind az ezeket a folyamatokat támogató folyamatos értékelés során.                                                 </t>
  </si>
  <si>
    <t>The learning-centered approach has a decade-long past in the field of pedagogy. At the heart of this paradigmatic turn, it completely transformed our thinking about designing, organizing and evaluating teaching-teaching. A learning-centered approach is based on learners' knowledge and focuses on student change and development; Learning organization to support learning processes, activities and individual learning pathways; both in the ongoing evaluation of these processes.</t>
  </si>
  <si>
    <t>Tudása: ismeri a reflektív gyakorlat önfejlesztésben betöltött szerepét, hatékokony alkalmazásának eljárásait.Tisztában van a tanulástámogatás alapvető feltételeivel, módszertani sajátosságaival.                                           Képességei: képes  alkalmazni új ismereteket,módszereket a  személyre szabott tanulás támogatása érdekében.                                                 Attitüdjei: nyitott a tudásmegosztáson alapuló közösségi/szervezeti tanulás iránt, részt vesz a szakmai szervezetek, csoportok tevékenységében, támogatja a személyre szabott tanulást.                                             Autonómiája és felelőssége: megbízható szakmai partner a különböző együttműködésekben. Felelősséget vállal saját fejlesztő tevékenységeiért, a rá bízott feladatok elvégzéséért.</t>
  </si>
  <si>
    <t>His knowledge: he knows the role of reflective practice in self-development and the procedures for applying it. He knows the basic conditions and methodological characteristics of learning support.             Ability: to apply new knowledge and methods to support personalized learning.                   Attitudes: open to community / organizational learning based on knowledge sharing, participates in the activities of professional organizations, groups, and supports personalized learning. Autonomy and Responsibility: A reliable partner in different co-operations. He or she is responsible for his / her own development activities to perform the tasks entrusted to him / her.</t>
  </si>
  <si>
    <t>esszé készítése</t>
  </si>
  <si>
    <t>writing an essay</t>
  </si>
  <si>
    <t>1. Molnár Éva (2009.): Az önszabályozás értelmezései és elméleti megközelítései.           Magyar Pedagógia, 109. évf. 4. szám 343–364. (2009)                                                 2. Nagy József (2000): XXI. század és nevelés. Osiris Kiadó, Budapest.                                     3.Réthy Endréné (2003): Motiváció, tanulás, tanítás. Miért tanulunk jól vagy rosszul? Nemzeti Tankönyvkiadó, Budapest.                            4.Nagy Lászlóné (2000): A gondolkodási képességek fejlesztésének lehetséges útjai. Alkalmazott Pszichológia, 4. sz. 75–88.</t>
  </si>
  <si>
    <t>UPX1216L</t>
  </si>
  <si>
    <t>Problémafeldolgozó műhelymunka - konfliktuskezelés</t>
  </si>
  <si>
    <t>Problem- solving workshop, conflict- solving.</t>
  </si>
  <si>
    <t xml:space="preserve">
Az iskolai konfliktusok gyökerei, szereplői, iskolai konfliktusok csoportosítása.
Konfliktuskezelési stratégiák. A konfliktusok értelmezése, elemzésének módszerei, a
konfliktusok előjelei. Konfliktus- térkép készítése. A konfliktusok értelmezése tranzakcionalista felfogásban.  Esetelemzések, megoldási és megelőzési lehetőségek kidolgozása.
</t>
  </si>
  <si>
    <t xml:space="preserve">Roots, participants, and types of school conflicts. Conflict – solving strategies. Indications and interpretation of conflicts. Making a personal conflict-map. Case studies, preventive and solving strategies.
</t>
  </si>
  <si>
    <t xml:space="preserve">Tudás: a hallgató átfogó ismeretekkel rendelkezik a képzés során megszerzett pszichológiai ismeretekből és azokat szintetizálni képes a gyakorlatban felmerül problémás helyzetek kezelésére. Képesség: pszichológiai tudását holisztikus szemlélettel és adaptív módon, a tanulók egyéni sajátosságainak és a korosztály jellemzőinek figyelembevételével alkalmazza. Attitűd: a hallgató empatikussá, toleránssá, érzékenyé és elfogadóvá válik a személyiségbéli különbségekkel kapcsolatban. Személyiségét és tevékenységét a tanuló tisztelete, feltétel nélküli elfogadása jellemzi. Autonómia és felelősség: felelősséggel tartozik a tanuló személyiségének sokoldalú, harmonikus kibontakoztatásáért, az egészséges fejlődéshez szükséges személyi környezet megteremtéséért.
</t>
  </si>
  <si>
    <t xml:space="preserve">Knowledge: during the course, students have attained profound psychological knowledge to synthesise it to handle incidents in practice. Ability: able to apply his/her psychological knowledge with holistic aspects and adaptive way, considering characteristics of individual specialties. Attitude: students  become emphatic, tolerant, sensitive and recipient regarding variations of personalities. Respect and accept students unconditionally. Responsibility and autonomy: students are responsible to create for the development of diverse student personality, a harmonic unfold, and healthy grows furthermore developmental needs for the personal  environment.
</t>
  </si>
  <si>
    <t>félév végi zárthelyi dolgozat 50%-os teljesítése és egy esettannulmány</t>
  </si>
  <si>
    <t>an end-term test with a minimum passing rate of 50% and a case-study</t>
  </si>
  <si>
    <t xml:space="preserve">                                                                 •Járó Katalin (1999): Hatalmaskodók és kiszolgáltatottak az osztályban-viselkedésmódok nehéz helyzetben. In.: Járó Katalin (szerk.): Játszmák nélkül - Tranzakcióanalízis a gyakorlatban. Osiris, Budapest 479-527.                                                                                 • Takács István, Csillag Ferenc (2010): Utak – tévutak – Példák az iskolai konfliktusok kialakulására és kezelésére. Flaccus Kiadó, Budapest. ISBN: 9789639412781                           - Szőke-Milinte Enikő: Pedagógusok konfliktuskezelési kultúrája. Új Pedagógiai Szemle 54.évf. 1.sz. 26-39. o.</t>
  </si>
  <si>
    <r>
      <t>Tudás: ismeri a reflektív gyakorlat önfejlesztésben betöltött szerepét. Tisztában van saját képességével, énképével.    Képesség: képes reális ön-és társismeretre     Attitüd: nyított, fogékony, ugyanakkor kritikus magával és  másokkal szemben.</t>
    </r>
    <r>
      <rPr>
        <sz val="9"/>
        <color rgb="FFFF0000"/>
        <rFont val="Arial"/>
        <family val="2"/>
        <charset val="238"/>
      </rPr>
      <t xml:space="preserve"> </t>
    </r>
    <r>
      <rPr>
        <sz val="9"/>
        <color rgb="FF000000"/>
        <rFont val="Arial"/>
        <family val="2"/>
        <charset val="238"/>
      </rPr>
      <t>Igénye van folyamatos önreflexióra, szakmai önfejlesztésre, megújulásra.   </t>
    </r>
    <r>
      <rPr>
        <sz val="9"/>
        <color rgb="FFFF0000"/>
        <rFont val="Arial"/>
        <family val="2"/>
        <charset val="238"/>
      </rPr>
      <t xml:space="preserve"> </t>
    </r>
    <r>
      <rPr>
        <sz val="9"/>
        <color rgb="FF000000"/>
        <rFont val="Arial"/>
        <family val="2"/>
        <charset val="238"/>
      </rPr>
      <t>Autonómia   és felelősség: Felelősséget érez saját magával és másokkal szemben. Reálisan méri fel saját szakmai lehetőségeit hiányosságait. </t>
    </r>
  </si>
  <si>
    <r>
      <rPr>
        <b/>
        <sz val="9"/>
        <rFont val="Arial"/>
        <family val="2"/>
        <charset val="238"/>
      </rPr>
      <t>Tudás:</t>
    </r>
    <r>
      <rPr>
        <sz val="9"/>
        <rFont val="Arial"/>
        <family val="2"/>
        <charset val="238"/>
      </rPr>
      <t xml:space="preserve"> Ismeri a reflektív gyakorlat önfejlesztésben betöltött szerepét, hatékony alkalmazásának eszközeit, eljárásait. Rendelkezik a szakmai fejlesztések előkészítéséhez, lebonyolításához szükséges ismeretekkel. </t>
    </r>
    <r>
      <rPr>
        <b/>
        <sz val="9"/>
        <rFont val="Arial"/>
        <family val="2"/>
        <charset val="238"/>
      </rPr>
      <t>Képesség:</t>
    </r>
    <r>
      <rPr>
        <sz val="9"/>
        <rFont val="Arial"/>
        <family val="2"/>
        <charset val="238"/>
      </rPr>
      <t xml:space="preserve"> Képes pedagógiai tevékenységére és annak eredményeire adekvát és differenciált szakmai szempontok mentén reflektálni, szakmai fejlődését irányítani. Képes szakmai közösségeiben az együttműködő tanulásra, fejlesztésre. </t>
    </r>
    <r>
      <rPr>
        <b/>
        <sz val="9"/>
        <rFont val="Arial"/>
        <family val="2"/>
        <charset val="238"/>
      </rPr>
      <t>Attitűd:</t>
    </r>
    <r>
      <rPr>
        <sz val="9"/>
        <rFont val="Arial"/>
        <family val="2"/>
        <charset val="238"/>
      </rPr>
      <t xml:space="preserve"> Szakmai felkészültsége és tevékenysége fejlesztése érdekében igénye van a folyamatos önreflexióra, a szakmai önfejlesztésre és megújulásra. Elkötelezett a folyamatos szakmai fejlődés terén, törekszik a szakmáját, szakterületét érintő kérdések folyamatos követésére, ezért különösen nyitott az új szakmai eredmények megismerésére, munkájában való hasznosítására és azok értékelésére. </t>
    </r>
    <r>
      <rPr>
        <b/>
        <sz val="9"/>
        <rFont val="Arial"/>
        <family val="2"/>
        <charset val="238"/>
      </rPr>
      <t>Autonómia:</t>
    </r>
    <r>
      <rPr>
        <sz val="9"/>
        <rFont val="Arial"/>
        <family val="2"/>
        <charset val="238"/>
      </rPr>
      <t xml:space="preserve"> Reálisan méri fel saját szakmai lehetőségeit és hiányosságait.</t>
    </r>
  </si>
  <si>
    <r>
      <rPr>
        <b/>
        <sz val="9"/>
        <rFont val="Arial"/>
        <family val="2"/>
        <charset val="238"/>
      </rPr>
      <t>Knowledge:</t>
    </r>
    <r>
      <rPr>
        <sz val="9"/>
        <rFont val="Arial"/>
        <family val="2"/>
        <charset val="238"/>
      </rPr>
      <t xml:space="preserve"> Students know the role of reflective experience in the self-development and the tools of its effective usage. Students own knowledge to be able to prepare and implement professional development. </t>
    </r>
    <r>
      <rPr>
        <b/>
        <sz val="9"/>
        <rFont val="Arial"/>
        <family val="2"/>
        <charset val="238"/>
      </rPr>
      <t>Ability:</t>
    </r>
    <r>
      <rPr>
        <sz val="9"/>
        <rFont val="Arial"/>
        <family val="2"/>
        <charset val="238"/>
      </rPr>
      <t xml:space="preserve"> Students are able to comment on their own pedagogical activity and results; to give proper and sensitive answers and manage their own professional development. Students are able to learn and collaborate in professional communities.</t>
    </r>
    <r>
      <rPr>
        <b/>
        <sz val="9"/>
        <rFont val="Arial"/>
        <family val="2"/>
        <charset val="238"/>
      </rPr>
      <t xml:space="preserve"> Attitude:</t>
    </r>
    <r>
      <rPr>
        <sz val="9"/>
        <rFont val="Arial"/>
        <family val="2"/>
        <charset val="238"/>
      </rPr>
      <t xml:space="preserve"> Students feel urge to make continuously self-reflection, professional self-development and renewal to be able to develop their professional knowledge and activities. Students feel obligation to the professional development, following the latest professional issues. Students try to keep pace with the latest professional results, their application and evaluation in their work. </t>
    </r>
    <r>
      <rPr>
        <b/>
        <sz val="9"/>
        <rFont val="Arial"/>
        <family val="2"/>
        <charset val="238"/>
      </rPr>
      <t>Autonomy:</t>
    </r>
    <r>
      <rPr>
        <sz val="9"/>
        <rFont val="Arial"/>
        <family val="2"/>
        <charset val="238"/>
      </rPr>
      <t xml:space="preserve"> Students assess their own professional opportunities and defects in a right way. </t>
    </r>
  </si>
  <si>
    <r>
      <t xml:space="preserve">Kotschy Beáta (szerk.) (2011): </t>
    </r>
    <r>
      <rPr>
        <i/>
        <sz val="9"/>
        <rFont val="Arial"/>
        <family val="2"/>
        <charset val="238"/>
      </rPr>
      <t>A pedagógussá válás és a szakmai fejlődés sztenderdjei.</t>
    </r>
    <r>
      <rPr>
        <sz val="9"/>
        <rFont val="Arial"/>
        <family val="2"/>
        <charset val="238"/>
      </rPr>
      <t xml:space="preserve"> Eger: Eszterházy Károly Főiskola. ISBN 978-963-9894-85-3
Oktatási Hivatal (2013): </t>
    </r>
    <r>
      <rPr>
        <i/>
        <sz val="9"/>
        <rFont val="Arial"/>
        <family val="2"/>
        <charset val="238"/>
      </rPr>
      <t xml:space="preserve">Útmutató a pedagógusok minősítési rendszerében a Pedagógus I. és Pedagógus II. fokozatba lépéshez. Negyedik, javított változat. </t>
    </r>
    <r>
      <rPr>
        <sz val="9"/>
        <rFont val="Arial"/>
        <family val="2"/>
        <charset val="238"/>
      </rPr>
      <t xml:space="preserve">https://www.oktatas.hu/pub_bin/dload/unios_projektek/kiadvanyok/utmutato_a_pedagogusok_minositesi_rendszereben_4jav.pdf [2017. 06. 23.]; Oktatási Hivatal (2016):  </t>
    </r>
    <r>
      <rPr>
        <i/>
        <sz val="9"/>
        <rFont val="Arial"/>
        <family val="2"/>
        <charset val="238"/>
      </rPr>
      <t xml:space="preserve">Útmutató a kutatótanár fokozatot megcélzó minősítési eljáráshoz. </t>
    </r>
    <r>
      <rPr>
        <sz val="9"/>
        <rFont val="Arial"/>
        <family val="2"/>
        <charset val="238"/>
      </rPr>
      <t xml:space="preserve">https://www.oktatas.hu/pub_bin/dload/kiadvanyok/kutatotanar_utmutato.pdf [2017. 06. 23.]; Oktatási Hivatal (2016):  </t>
    </r>
    <r>
      <rPr>
        <i/>
        <sz val="9"/>
        <rFont val="Arial"/>
        <family val="2"/>
        <charset val="238"/>
      </rPr>
      <t>Útmutató a mesterpedagógus fokozatot megcélzó minősítési eljáráshoz.</t>
    </r>
    <r>
      <rPr>
        <sz val="9"/>
        <rFont val="Arial"/>
        <family val="2"/>
        <charset val="238"/>
      </rPr>
      <t xml:space="preserve"> https://www.oktatas.hu/pub_bin/dload/kiadvanyok/mesterpedagogus_utmutato.pdf [2017. 06. 23.]</t>
    </r>
  </si>
  <si>
    <r>
      <t xml:space="preserve">Tudás: Tisztában van az inkluzió fontosságával. Birtokában van a mássággal, az egyéni sajátosságokkal, inkluzióval kapcsolatos tudásnak.Ismeri az esélyteremtés,az együttnevelés pedagógiai megoldásait.    </t>
    </r>
    <r>
      <rPr>
        <sz val="9"/>
        <color rgb="FFFF0000"/>
        <rFont val="Arial"/>
        <family val="2"/>
        <charset val="238"/>
      </rPr>
      <t xml:space="preserve">    </t>
    </r>
    <r>
      <rPr>
        <sz val="9"/>
        <color rgb="FF000000"/>
        <rFont val="Arial"/>
        <family val="2"/>
        <charset val="238"/>
      </rPr>
      <t xml:space="preserve">
Képesség: képes felismerni a fogyatékkal élő gyermek biológiai és pszichés szükségleteit felismerni és azokat differenciáltan kielégíteni.                
Attitűd: előítélet-mentesség, tolerancia, szociális érzékenység, segítő attitűd jellemzi. Inkluzív és multikulturális szemlélettel rendelkezik.Magáévá teszi a méltányosság szemléletét.
Autonómia és felelősség: felelősséget érez a rábízott gyerekek inklúziójával kapcsolatban. 
</t>
    </r>
  </si>
  <si>
    <t>PGO1101L</t>
  </si>
  <si>
    <t>Új paradigmák az óvodapedagógus-képzésben</t>
  </si>
  <si>
    <t>New paradigms in Kindergarten Teacher Training</t>
  </si>
  <si>
    <t>Az óvodapedagógus-képzés vázlatos története (a középfokú képzéstől a BA szintig). Óvodapedagógus-képzés Európában. Az óvodapedagógus alapszak KKK-ja. Lehetséges szakirányok az óvodapedagógus-képzésben. Az óvodapedagógus-képzés képzési programja. Az elmélet és a gyakorlat aránya. Az Óvodai nevelés országos alapprogramja és a képzés tartalma. Felkészítés a tevékenységközpontú óvodai nevelésre.</t>
  </si>
  <si>
    <t>Tudás: A hallgató ismeri a hazai és európai óvodapedagógus-képzés paradigmáit.  
Képesség: A hallgató képes mentori munkája során a megszerzett ismeretek gyakorlati alkalmazására.  
Attitűd: A hallgató nyitott az új ismeretek befogadására, önképzéssel törekszik tudásának korszerűsítésére.  
Autonómia és felelősség: A hallgató elkötelezett és felelősséget vállal saját szakmai fejődéséért.</t>
  </si>
  <si>
    <t>A vzsgára bocsátás feltétele:  félév végi zárthelyi dolgozat 50%-os teljesítése.</t>
  </si>
  <si>
    <t xml:space="preserve">1.Az óvodai nevelés országos alapprogramja 
https://net.jogtar.hu/jogszabaly?docid=a1200363.kor
2. Az óvodapedagógus alapszak KKK-ja http://njt.hu/cgi_bin/njt_doc.cgi?docid=196922.364718 
3. Molnár B., Pálfi S., Szerepi S., Vargáné Nagy A.: Kisgyermekkori nevelés Magyarországon. Educatio. 2015/3. 123-128 pp.
</t>
  </si>
  <si>
    <t>PGO1102L</t>
  </si>
  <si>
    <t>Az óvodai gyakorlatvezetés</t>
  </si>
  <si>
    <t>Practice Leadership in Nursery</t>
  </si>
  <si>
    <t xml:space="preserve">Vezetéselméleti alapfogalmak: vezetés, irányítás, igazgatás, menedzsment, leadership. Vezetési funkciók: tervezés, szervezés, személyes vezetés, koordináció, ellenőrzés, kontroll. A vezetés eszközrendszere: a motiváció és a döntés. Vezetői képességek és szerepek. A gyakorlatvezető szerepértelmezése, helye, feladatai az óvodában, kapcsolata az óvodapedagógusjelöltekkel. A gyakorlatvezetést meghatározó intézményi dokumentumok. Az óvodai gyakorlatok rendszere, foglalkozások résztvevő megfigyelése, jegyzőkönyvezés, reflektív naplók készítése. </t>
  </si>
  <si>
    <t xml:space="preserve">Tudás: Rendelkezik a gyakorlatvezetés tervezéséhez, szervezéséhez és értékeléséhez szükséges elméleti és módszertani ismeretekkel, beleértve a terület legújabb eredményeit is. Átlátja a köznevelés rendszerének hazai és nemzetközi fejlesztési trendjeit.                                   Képesség: Képes pedagógusszerepének, feladatainak és szerepvállalásának újrafogalmazására a folyton változó környezetben. Képes szakmáját, az intézményi működést meghatározó alapdokumentumok értelmezésére. 
Attitűd: Elkötelezett a tényeken alapuló szakmai elemezések iránt. Nyitott az új szakmai eredmények megismerésére, munkájában való hasznosítására és azok értékelésére.      Autonómia és felelősség: Megbízható szakmai partner a különböző együttműködésekben.   </t>
  </si>
  <si>
    <t xml:space="preserve">A vizsgára bocsátásnak nincs előfeltétele. </t>
  </si>
  <si>
    <t xml:space="preserve">1. Kovácsné Bakosi Éva (2015): A gyakorlatvezetés módszertani kézikönyve. Az óvodai gyakorlati képzés korszerűsítése. Debreceni Egyetemi Kiadó, Debrecen, 33-69. ISBN 978 963 473 863 5             2. Szakács Mihányné (2008): A rejtély megfejtője az óvodapedagógus. Az óvókép változása a 20. századi Magyarországon. In: Raicsné Horváth Anikó (szerk) (2008): ÓTE Tükörkép 2007-2008. ÓTE, Baja, 172-179.   </t>
  </si>
  <si>
    <t>PGO1103L</t>
  </si>
  <si>
    <t>Korszerű módszertani felkészítés I.</t>
  </si>
  <si>
    <t>Modern methodological preparation</t>
  </si>
  <si>
    <t xml:space="preserve">
Alternatív óvodai programok Magyarországon: Montessori, Waldorf, Freinet.
A helyi pedagógiai programok készítésénél gyakran alkalmazott programok: Komplex prevenciós program,Tevékenységközpontú program, Epochális program, Lépésről, lépésre  program.  Az óvodapedagógus gyakornok szakmai kompetencia fejlődésének és fejlesztésének sajátosságai, különös tekintettel az óvodai tevékenységre: rajzolás, festés, mintázás kézimunka; ének, zene, énekes játék, gyermektánc.                        
</t>
  </si>
  <si>
    <t xml:space="preserve">
Tudás: A mentor hallgató ismeri  az óvodák tartalmi szabályozásának dokumentumait, az óvodakép korszerű értelmezését, a Helyi Nevelési Program készítésének folyamatát, az alternatív pedagógiai programokat és a helyi pedagógiai programok sokféleségét.
A mentor hallgató tisztában van az óvodapedagógusi gyakorlat szerepével, ismeri alakításuk lehetőségeit.
Képesség: Képes pedagógus-szerepének, feladatainak és szerepvállalásának újrafogalmazására a folyton változó környezetben.   
Attitűd: Elkötelezett az óvodai tevékenységekben rejlő játékos  ismeretszerzés korszerű módszereinek a megismerésében, a megújulásban. 
Autonómia és felelősség: Reálisan méri fel saját szakmai lehetőségeit és hiányosságait.                                                                                   </t>
  </si>
  <si>
    <t xml:space="preserve">Vizsgára bocsátás feltétele: választható  esszé vagy prezentáció vagy házi dolgozat  elkészítése.
</t>
  </si>
  <si>
    <t xml:space="preserve">1. Kovács György – Kovácsné Bakosi Éva Óvodapedagógia I., Debrecen, 2004 ISBN: 963430 924 0                                                                         2. Kovács György – Kovácsné Bakosi Éva: Óvodapedagógia II., Debrecen, 2005.  ISBN: 9634607373
3. A mentorok tevékenységének támogatása (Segédanyag a köznevelési intézményekben dolgozó pedagógusgyakornokok mentorainak.): Oktatási Hivatal 2016. január 29-én elfogadott tájékoztató anyaga Összeállították: Kotschy Beáta, Sallai Éva, Szőke- Milinte Enikő
4. Balázsné Szűcs Judit: Az ember, aki óvodás, Budapest, 2002. ISBN: 9630489481                        5. Körmöci Katalin: A gyermek szükségleteire épített tanulás az óvodában, Budapest, 2007., ISBN‎: ‎978 615 5278 36 5
</t>
  </si>
  <si>
    <t>PGO1104L</t>
  </si>
  <si>
    <t>Kutatásmódszertan</t>
  </si>
  <si>
    <t>Research  Methodology</t>
  </si>
  <si>
    <t>A pedagógiai kutatás célja, tárgya, sajátosságai. A pedagógiai kutatás folyamata. A kutatási probléma megfogalmazása. A szakirodalom áttekintése és feldolgozása. Hipotézisek, kutatási kérdések megfogalmazása. Kutatási módszerek, stratégiák, eszközök kiválasztása. Mintavételi eljárások. A kutatás végrehajtása. Az adatok elemzése, következtetések.</t>
  </si>
  <si>
    <t xml:space="preserve">Tudás: Rendelkezik pedagógiai kutatásmódszertani alapismeretekkel.
Képesség: Képes kutatásmódszertani ismereteit alkalmazni, a kutatási eredményeket elemezni és általánosítani.
Attitűd: Nyitott a magyar és nemzetközi neveléstudományi kutatási eredmények megismerésére és alkalmazására.
Autonómia és felelősség: Reflektív óvodapedagógusként, autonóm személyiségként saját szakmai fejlődését tudatosan irányítja.
</t>
  </si>
  <si>
    <t>prezentáció és házi dolgozat készítése</t>
  </si>
  <si>
    <t xml:space="preserve">1. Falus Iván: Bevezetés a pedagógiai kutatás módszereibe. Műszaki Könyvkiadó, Budapest, 2004. ISBN: 9789631626643
2. Szabolcs Éva: Kvalitatív kutatási metodológia a pedagógiában. Műszaki Könyvkiadó, Budapest, 2001. ISBN: 9631627837
3. Kéri Katalin: Bevezetés a neveléstörténeti kutatások módszertanába. Műszaki Könyvkiadó, Budapest, 2001. ISBN: 9631627802
</t>
  </si>
  <si>
    <t>PGO1105L</t>
  </si>
  <si>
    <t>A mentori munka elmélete és gyakorlata I.</t>
  </si>
  <si>
    <t>Mentoring: Theory and practice</t>
  </si>
  <si>
    <t>A mentori szerep alapfogalma, tudatosítása a képesítési követelmények tükrében. A mentor szakmai felkészültsége, tudása, képessége, attitűdje. A mentori munkához szükséges komplex látásmód kialakítása a mentori munka szakaszainak és teljes folyamatának megismerése során.  
A reflektív gyakorlat kialakításának lépései, a reflektív dialógus, az önreflexió és a mentori támogatás.
A mentori feladatokhoz kapcsolódó dokumentációs feladatok, szakmai- és koordinációs tevékenységek megismerése. 
A gyakorlat megtervezése, fejlesztendő kompetenciaterületek. A mentor támogató tevékenységének szervezése a pedagóguskompetenciák mentén.</t>
  </si>
  <si>
    <t>Tudás: Ismeri a mentorok szerepét, feladatait a pedagóguskompetenciák fejlesztésében, valamint azok elvárt szintjét a pedagógus-előmeneteli rendszer egyes kategóriáiban. Rendelkezik a pedagógiai folyamatok tervezéséhez, szervezéséhez és értékeléséhez szükséges korszerű ismeretekkel. 
Képesség: Képes a mentorálás folyamatát tudatosan tervezni és szervezni a pedagóguskompetenciák mentén. Képes a hallgatók és gyakornokok szakmai és emberi irányítására és segítésére. 
Attitűd: Elkötelezett a pedagóguskompetenciák mentén történő fejlődés és fejlesztés felé. Törekszik a széles körű szakmai együttműködésre, a problémahelyzetek nyitott és elemző megközelítésére.</t>
  </si>
  <si>
    <t>Félév végi zárthelyi dolgozat 50%-os teljesítése.</t>
  </si>
  <si>
    <t>1. A mentorok tevékenységének támogatása (Segédanyag a köznevelési intézményekben dolgozó pedagógusgyakornokok mentorainak.) https://www.oktatas.hu/pub_bin/dload/pem/mentori_segedlet.pdf (Letöltés ideje: 2018. augusztus 16.) Az Oktatási Hivatal 2016 január 29-én elfogadott tájékoztató anyaga 
2. Kotschy Beáta:  Mentorálás – A pályakezdő tanárok támogatása. 2011. http://acta.bibl.u-szeged.hu/29112/1/modszertani_052_002_000-027.pdf (Letöltés ideje: 2018. augusztus 23.)   3. Kotschy Beáta (2012): A portfólió szerepe a pedagógusok minősítési folyamatában. 
http://www.oktatas.hu/kozneveles/projektek/tamop_315_pedkepzes_fejl/projekhirek/tamop315_kotschy_beata_portfol</t>
  </si>
  <si>
    <t>PGO1201L</t>
  </si>
  <si>
    <t>A reflektív godolkodás fejlesztése</t>
  </si>
  <si>
    <t>Development of Reflective Thinking</t>
  </si>
  <si>
    <t xml:space="preserve">A reflexió fogalmának értelmezése, típusai. A pedagógiai tevékenységek rendszere és a reflexió. Tudatosság, ösztönösség a pedagógiai tevékenységben. Pedagógusi tudás, gyakorlat - reflexió. Foglalkozások reflektív elemzése, ajánlások az önelemzéshez. A reflektív gondolkodás szintjei. A reflektív pedagógus, veszélyek. Pedagógus kompetenciák. A köznevelési intézmény, mint a gyakorlat helyszíne. Gyakorlatok a reflektív gondolkodás fejlesztéséhez.   </t>
  </si>
  <si>
    <t xml:space="preserve">Tudás: Ismeri  reflektív gyakorlat önfejlesztésben betöltött szerepét, hatékony alkalmazásának eszközeit, eljárásait.
Képesség: Képes a pedagógiai jelenségek és problémák saját intézményi kontextust is figyelembe véve kritikus, többszempontú elemzésére. Képes pedagógiai tevékenyéségérre differenciált szakmai szempontok mentén reflektálni. 
Attitűd: Szakmai felkészültsége és tevékenysége fejlesztése érdekében igénye van a folyamatos önreflexióra. Törekszik a problémahelyzetek nyitott és elemző megközelítésére. Szakmailag megalapozott kritikai szemlélettel rendelkezik. Autonómia és felelősség: Megbízható partner a szakmai együttműködésekben. Kezdeményező szerepet vállal a felelős gondolkodásra ösztönzésben.      </t>
  </si>
  <si>
    <t xml:space="preserve">1. Márton Sára (2017): A pedagógiai folyamatra vonatkozó tanári reflexiók fejlesztése kiscsoportok együttműködésében. szaktarnet. nyf.hu,                  2. Szivák Judit (2014): Reflektív elméletek, reflektív gyakorlatok. Eötvös Kiadó, Budapest ISBN:978-963-284-482-4                                         3. Szivák Judit (2013): A reflektív gondolkodás stratégiai modelljei. In: Kotschy Beáta (szerk.): Új utak a pedagóguskutatásban. Líceum Kiadó, Eger, 257-279. ISBN 978-615-5250-49-1 </t>
  </si>
  <si>
    <t>PGO1202L</t>
  </si>
  <si>
    <t>Kommunikációs stratégiák a mentori munkában</t>
  </si>
  <si>
    <t>Communication strategies in mentoring</t>
  </si>
  <si>
    <t>A mentor feladatai a szakmai kommunikáció során. A mentor kommunikációs kultúrája mint minta. A mentor és a mentorált közötti szakmai kommunikáció lehetséges formái és módjai; a mentorált és az óvoda egyéb szereplői közötti kommunikáció; a mentorált szakjára jellemző kommunikáció és fejlesztésének módjai. 
Kommunikációs stratégiák a kontaktusteremtés, az elfogadás és az együttműködés fázisaiban. 
A társalgási maximák érvényesülése az interakcióban. A mennyiségi, a minőségi, a relevancia és a mód maximája a foglalkozásokon.</t>
  </si>
  <si>
    <t>Tudás: Ismeri a mentorálás különböző kommunikációs formáit, s a kommunikációs stratégiák hatékony alkalmazásának eszközeit. 
Képesség: Képes mentor-szerepének, feladatainak és szerepvállalásának megfogalmazására, a mentorálttal jó együttműködés kialakítására, a kommunikációs módszerek átadására. 
Attitűd: Igényli a megszerzett tudás bővítését, nyitott az infokommunikációs technológiák alkalmazására. Motivált, kezdeményező szerepet vállal a kommunikációs helyzetekben. 
Autonómia és felelősség: Megbízható szakmai partner a különböző együttműködésekben. Felelősséget vállal saját szakmai fejlődéséért.</t>
  </si>
  <si>
    <t xml:space="preserve">1. Antalné Szabó Ágnes (2006): A tanári beszéd empirikus kutatások tükrében. A Magyar Nyelvtudományi Társaság Kiadványai, Bp., ISBN: 9637530835 9789637530838                                   2. Herbszt Mária 2008. Grice társalgási maximáinak érvényesülése a tantermi interakcióban. Anyanyelv-pedagógia 3–4. http://www.anyanyelv-pedagogia.hu/cikkek.php?id=88 (2016. január 20.)
3. Grice, Herbert Paul (1997): A társalgás logikája. In: Pléh Csaba – Terestyéni Tamás – Síklaki István (szerk.) Nyelv –kommunikáció – cselekvés. Osiris Kiadó. Budapest. 213–227. ISBN: 9633793041 9789633793046
4. Kotschy Beáta: Mentor a pedagógusképzésben, Módszertani Közlemények. 2012- 52: (2) pp. 20-27.
</t>
  </si>
  <si>
    <t>PGO1203L</t>
  </si>
  <si>
    <t>Korszerű módszertani felkészítés II.</t>
  </si>
  <si>
    <t xml:space="preserve">A gyakornokot a szocializációs folyamat tervezésében, megvalósításában segítő  óvodai tevékenységek (külső világ tevékeny megismerése környezeti tartalommal; külső világ tevékeny megismerése matematikai tartalommal; mesélés, verselés; mozgás).
A óvodai nevelőmunka tervezése, a tervezés szintje, jellemző vonásai, tervezési formák, foglalkozási vázlatok, napi program, heti program, havi ütemterv, éves terv.  A mentor és a gyakornok közös munkatervének készítése.  Foglalkozás-látogatás megszervezése, megfigyelése, elemzése, értékelése. A játékos ismeretszerzés korszerű módszerei az óvodában: projektmódszer, témahét, kooperatív technikák alkalmazása.
A műveltségtartalmak kompetenciaalapú kiválasztása és azok tartalmi komplexitása.
</t>
  </si>
  <si>
    <t xml:space="preserve">Tudás:  Ismeri a pedagóguskompetenciák körét és tisztában van azok módszertanával és fejlesztési lehetőségeivel, az óvodapedagógus munkájához kapcsolódó legújabb módszertani, fejlesztési eredményekkel. 
Képesség:  Képes tájékozódni az alternatív óvodapedagógiai irányzatok és a helyi pedagógiai programok sokféleségében.
Attitűd: Elkötelezett a reflektív gondolkodás, a változatos szakmai elemzési módszerek mellett. Elkötelezett az óvodapedagógus gyakornok óvodai tevékenységeinek fejlesztése iránt.
</t>
  </si>
  <si>
    <t xml:space="preserve">A vizsgára bocsátás feltétele: zárthelyi dolgozat  50%-os teljesítése a témakörök lezárásaként.
Választható: Esszé, prezentáció, házi dolgozat elkészítése. 
</t>
  </si>
  <si>
    <t>1. Kovács György–Kovácsné Bakosi Éva (2007): Játékpedagógia. Debrecen, Debreceni Egyetemi Könyvtár, ISBN: 9789634738633
2. Kotschy Beáta, Sallai Éva, Szőke- Milinte Enikő (2016) : A mentorok tevékenységének támogatása (Segédanyag a köznevelési intézményekben dolgozó pedagógusgyakornokok mentorainak.): Oktatási Hivatal 2016.                                                         3. Bakonyi Anna-Karczewic Ágnes: Az óvodapedagógusok nagykönyve, Az ismerettől a megvalósításig. Neteducatio Kft., Bp., 2016. ISBN 978 615 80328 5 8                                                    4. Dr. Fáyné Dr. Dombi Alice és Dr. Sztanáné Dr. Babics Edit:  Pedagógus mesterség „Mentor(h)áló 2.0 Program”                TÁMOP-4.1.2.B.2-13/1-2013-0008 projekt</t>
  </si>
  <si>
    <t>PGO1204L</t>
  </si>
  <si>
    <t>IKT a mentori munkában</t>
  </si>
  <si>
    <t>ICT in mentoring</t>
  </si>
  <si>
    <t>Információs és kommunikációs technológiák az oktató-nevelő munkában. Alapkészség és kompetenciamodellek. A digitális átállás folyamata. IKT és mobileszközök az óvodában. Hatékony módszerek a mentorálásban. Hálózati részvétel és együttműködés. Technológiai műveltség, felelősségteljes eszközhasználat. Digitális egészség.</t>
  </si>
  <si>
    <t>Tudás: ismeri a digitális átállás lényegét, az óvodában megjelenő digitális eszközöket, a mentorálásban szerephez jutó digitális alapú módszereket.
Képesség: képes az IKT-eszközöket produktív és innovatív módon használni.
Attitűd: nyitott a folyamatos önfejlesztésre, digitális közösségek alapítására és kollaborációra, valamint a technológiára, az alkalmazásokra és a módszertanokra vonatkozó ismeretszerzésre.
Autonómia és felelősség: médiatudatossága révén felelősséget vállal az etikus és biztonságos hálózati részvétel vonatkozásában.</t>
  </si>
  <si>
    <t>Egy digitális alapú foglalkozástervezet elkészítése a foglalkozásra szánt digitális tartalmak és segédanyagok kidolgozásával együtt.</t>
  </si>
  <si>
    <t>1. Fáyné Dombi Alice-Hódi Ágnes-Kiss Renáta (2016): IKT az óvodában: kihívások és lehetőségek, Magyar Pedagógia, 2016/1. szám, 91-117. pp.
2. Nagy Ildikó Mária (2018): Játékos IKT az óvodában. Budapest, Neteducatio Kft. 
3. Racskó Réka (2017): Digitális átállás az oktatásban. Budapest, Gondolat Kiadói Kör Kft., ISBN: 9789636937874</t>
  </si>
  <si>
    <t>PGO1205L</t>
  </si>
  <si>
    <t>A mentori munka elmélete és gyakorlata II. 
(Mentori terepgyakorlat)</t>
  </si>
  <si>
    <t>Mentoring: Theory and practice II.</t>
  </si>
  <si>
    <t>A mentori munka gyakorlatban való megfigyelése, majd elemzése és reflexiója. A mentori kompetenciák gyakorlati fejlesztése és az elméleti tudás szintézise, valamint az óvodai és a képzésben kapott irányelvek összevetése történik. 
A hallgató a különféle mentori szerepek és feladatok, mentorálási stílusok és kommunikációs formák megismerésén, megtapasztalásán keresztül betekintést nyer a mentori tevékenység komplexitásába. 
A gyakorlat keretében a mentorjelöltek részt vesznek óvodai foglakozásokon és azok megbeszélésén, melyet képzett mentor vezet. Megfigyeléseiket és reflexióikat írásban rögzítik, mentori terepgyakorlati munkanaplót írnak.</t>
  </si>
  <si>
    <t xml:space="preserve">Tudás: Rendelkezik  a mentori szerepek ismeretével, átlátja az óvodáskorú gyerekek nevelési feladatait. Ismeri a pedagógus tevékenységét meghatározó jogi és szakmai dokumentumok strukturális és tartalmi követelményeit. 
Képesség: Képes a foglakozások szakszerű elemzésére, ismeri a megfigyelés etikai követelményeit. Képes a mentorálás folyamatát tudatosan tervezni és szervezni a pedagóguskompetenciák mentén, s elméleti ismereteit a gyakorlattal összevetni. 
Attitűd: Elkötelezett szakmai munkájának folyamatos fejlesztése mellett. Kezdeményező szerepet vállal a gyakorlat során, törekszik a tényeken alapuló szakmai elemzésekre. 
Autonómia és felelősség: Reálisan méri fel saját szakmai képességeit és esetleges hiányosságait. Megbízható szakmai partner a különböző együttműködésekben. 
</t>
  </si>
  <si>
    <t>Munkanapló készítése és szóbeli bemutatása, a látottak elemzése.</t>
  </si>
  <si>
    <t xml:space="preserve">1. A mentorok tevékenységének támogatása (Segédanyag a köznevelési intézményekben dolgozó pedagógusgyakornokok mentorainak.) https://www.oktatas.hu/pub_bin/dload/pem/mentori_segedlet.pdf (Letöltés ideje: 2018. augusztus 16.) Az Oktatási Hivatal 2016 január 29-én elfogadott tájékoztató anyaga.                                                  2. Kotschy Beáta:  Mentorálás – A pályakezdő tanárok támogatása. 2011. http://acta.bibl.u-szeged.hu/29112/1/modszertani_052_002_000-027.pdf (Letöltés ideje: 2018. augusztus 23.) 
3. Kotschy Beáta (2012): A portfólió szerepe a pedagógusok minősítési folyamatában. http://www.oktatas.hu/kozneveles/projektek/tamop_315_pedkepzes_fejl/projekhirek/tamop315_kotschy_beata_portfol 
</t>
  </si>
  <si>
    <t>PGT1101L</t>
  </si>
  <si>
    <t>A tanítóképzés rendszere</t>
  </si>
  <si>
    <t>The system of teacher training</t>
  </si>
  <si>
    <t xml:space="preserve">A tanító alapszak képzési és kimeneti követelményei. A tanítóképzés képzési programja. Műveltségi területek a tanító szakon. Választható elméleti és gyakorlati tanulmányok a tanító szakon. A gyakorlati képzés szerkezete.  A NAT műveltségi területeinek felépítése.                                                        </t>
  </si>
  <si>
    <t xml:space="preserve">1. A Nemzeti alaptanterv.     https://ofi.hu/nemzeti-alaptanterv.                                                                 2. A tanító szak képzési és kimeneti követelményei http://njt.hu/cgi_bin/njt_doc.cgi?docid=196922.364718                                                                              3. Imre Rubenné - Sitkuné dr. Görömbei Cecília: Gyakorlati képzési napló. Nyíregyháza, IMI Print Kft., 2019.                                                               </t>
  </si>
  <si>
    <t>PGT1102L</t>
  </si>
  <si>
    <t>A tanítási-tanulási folyamat irányítása</t>
  </si>
  <si>
    <t>Organisation of Teaching and Learning Process</t>
  </si>
  <si>
    <t>A tanulás közvetett és közvetlen irányítása.  A tanulás színterei iskolában és iskolán kívül. A tanulás fizikai környezete, kreatív terek kialakítása az iskolában. 21. századi kompetenciák. A tanulási ökoszisztéma. Hagyományos és alkalmazkodni képes iskolai tanulásirányítás. Az önszabályozó tanulás.</t>
  </si>
  <si>
    <t>A vizsgára bocsátás feltétele: projekt feladat végrehajtása</t>
  </si>
  <si>
    <t xml:space="preserve">1. Radó Péter (2017): Az iskola jövője. Noran Libro, Budapest ISBN: 978-615-5761-18-8
2. Harari, Yual Noah (2018): 21 lecke a 21. századra. Animus Kiadó, Budapest, 19. lecke. Oktatás. Az egyetlen állandó változás. 225-236. ISBN: 9789633245965  </t>
  </si>
  <si>
    <t>PGT1103L</t>
  </si>
  <si>
    <t>Tervezés, szervezés, koordináció a mentori munkában</t>
  </si>
  <si>
    <t>Planning, organization, coordination in mentoring</t>
  </si>
  <si>
    <t xml:space="preserve">A tanítási gyakorlat szereplői: a mentor, mint koordinátor; a tanárképző szakember szerepe, a mentorjelölt.  A  mentori program tervezése, tervezési dokumentációk, azok elkészítése. Az  egyénre szabott mentorálás, értékelés.   Az iskola, mint a tanítási gyakorlat tágabb környezete. Alapvető információk, iskolai mentor ’csomag’ készítése, a tanárjelölt tanórán kívüli munkájának szervezése, koordinálása. A kezdő tanár problémái. </t>
  </si>
  <si>
    <t>Évfolyamdolgozat készítése</t>
  </si>
  <si>
    <t xml:space="preserve">1. Bartha Jánosné- Csontos Zoltánné- Dr. Koi Balázs (2015): Kézikönyv tanítómentorok számára. Debreceni Egyetem Bölcsészettudományi Kar. ISBN: 9789634733539 
2. Dávid Mária–Gefferth Éva–Nagy Tamás–Tamás Márta (2014 ): Mentorálás  a tehetséggondozásban.  Magyar Tehetségsegítő Szervezetek Szövetsége. ISSN: 2062-5936
3.  Kotschy Beáta-Sallai Éva-Szőke Milinte Enikő (2016): Mentorok tevékenységének támogatása (http://www.oktatas.hu/pub_bin/dload/pem/mentori_segedlet.
4.  Dr. Vargáné Csatáry Tünde- Nagy Mariann (2015):  Kézikönyv mentortanárok számára. Debreceni Egyetem Bölcsészettudományi Kar. ISBN: 9789634733522 
</t>
  </si>
  <si>
    <t>PGT1104L</t>
  </si>
  <si>
    <t>Korszerű tantárgy-pedagógiák I.</t>
  </si>
  <si>
    <t>Advanced subject pedagogies I.</t>
  </si>
  <si>
    <t>Az anyanyelvi nevelés új stratégiái. Az anyanyelvi nevelés folyamatának tervezése. A kritikai gondolkodás fogalmának értelmezései. A tudás és a kérdezés szintjei.
A tanulási folyamat fázisai (Ráhangolódás, Jelentésteremtés, Reflektálás), az RJR modell értelmezése. Az olvasás és írás folyamatalapú megközelítése.
Az együttműködésen alapuló (kooperatív) tanulás.
Technikák a szövegértés, szövegalkotás fejlesztésére: Belső hangok, Fürtábra, Gondolkodástérkép, Insert technika, Irodalmi körök, Jellemtérkép, Jóslás, Kerekasztal, Szóforgó, Kettéosztott napló, Kockázás, Olvasónapló, Mozaik technika, Szakaszos szövegfeldolgozás, Történetpiramis, T-táblázat, Tudom, tudni akarom, Megtanulom, Utolsó szó joga, Venn-diagram.
Olvasási stratégiák tanítása, tanulása.</t>
  </si>
  <si>
    <t>Két zárthelyi dolgozat megírása</t>
  </si>
  <si>
    <t>1. Bárdossy Ildikó-Dudás Margit-Pethőné Nagy Csilla-Priskinné Rizner Erika: A kritikai gondolkodás fejlesztése. Az interaktív és reflektív tanulás lehetőségei. Pécsi Tudományegyetem, Pécs, 2002. ISBN: 963-641-920-5
2. Spencer Kagan: Kooperatív tanulás. ÖNKONET Kiadó, Budapest, 2004. ISBN: 963-00-8294-2
3. Steklács János: Olvasási stratégiák tanítása, tanulása és az olvasásra vonatkozó meggyőződés. Nemzedékek tudása Tankönyvkiadó, Budapest, 2013. ISBN: 978-963-19-7372-3</t>
  </si>
  <si>
    <t>PGT1105L</t>
  </si>
  <si>
    <t>Pedagógiai és pszichológiai diagnosztika</t>
  </si>
  <si>
    <t>Pedagogical and Psychological Diagnostics</t>
  </si>
  <si>
    <t xml:space="preserve">A tanulók egyedi személyiségjellemzői, képességeik, viselkedési sajátosságaik. A viselkedési problémák mögött húzódó okok. Tünetképzés. A kognitív képességekről általában. Az intelligencia.  Intelligenciavizsgálat. A vizsgáló eljárások elméleti háttere. A tanítók által alkalmazható személyiségvizsgáló módszerek és gyakorlati alkalmazásuk. Vizsgálati eredmények kiértékelése, értelmezése. A BTMN, SNI, tanulási gyengeség diagnosztikai kategóriák elemzése. Szakvélemények helyes értelmezése, gyakorlati alkalmazása. Kompetenciahatárok. Gyermeki, tanulói kutatások etikai alapelvei. </t>
  </si>
  <si>
    <t xml:space="preserve">Egy olyan eset prezentálása, amelyben a tanuló rendelkezik szakértői véleménnyel, vagy a vizsgálata folyamatban van.  </t>
  </si>
  <si>
    <t xml:space="preserve">1. N. Kollár Katalin - Szabó Éva (2017): Pedagógusok pszichológiai kézikönyve I - III. Osiris Kiadó, Budapest. ISBN: 9789632762791
2. Lányiné Engelmayer Ágnes (2014): Változásban a pszichológiai és gyógypedagógiai diagnosztika. http://nevelestudomany.elte.hu/downloads/2014/nevelestudomany_2014_3_33-52.pdf
3. Vargáné Mező Lilla (2009): A pedagógiai diagnosztika és az együttnevelést segítő szakmaközi együttműködés lehetőségei. https://ofi.hu/vargane-mezo-lilla-pedagogiai-diagnosztika-es-az-egyuttnevelest-segito-szakmakozi-egyuttmukodes
</t>
  </si>
  <si>
    <t>PGT1106L</t>
  </si>
  <si>
    <t>A tanítómentori munka elmélete és gyakorlata I.</t>
  </si>
  <si>
    <t xml:space="preserve">A mentori szerep alapfogalma, tudatosítása a tanítói képesítési követelmények tükrében. A mentor szakmai felkészültsége, tudása, képessége, attitűdje. A mentori munkához szükséges komplex látásmód kialakítása a mentori munka szakaszainak és teljes folyamatának megismerése során. A mentori feladatokhoz kapcsolódó dokumentációs feladatok, szakmai- és koordinációs tevékenységek megismerése. A gyakorlat megtervezése, fejlesztendő kompetenciaterületek, munkaterv, óraterv és óravázlat készítésének tükrében. A mentor támogató tevékenységének szervezése a pedagóguskompetenciák mentén. A reflektív gyakorlat kialakításának lépései, a reflektív dialógus, az önreflexió és a mentori támogatás. </t>
  </si>
  <si>
    <t>Hospitálási napló készítése: a mentor oktató, nevelő munkájának megfigyelése, választott szempontok alapján két óra leírása, elemzése.</t>
  </si>
  <si>
    <t>1. Dr. Vargáné Csatáry Tünde - Nagy Mariann (2015): Kézikönyv mentortanárok számára. Debreceni Egyetem BTK. http://tanarkepzes.unideb.hu/szaktarnet/kiadvanyok/kezikonyv_mentortanarok_szamara.pdf (2017. aug.23.)
2. Bartha Jánosné - Csontos Zoltánné - Dr. Koi Balázs (2105): Kézikönyv tanítómentorok számára. Debreceni Egyetem. tanarkepzes.unideb.hu/szaktarnet/kiadvanyok/kezikonyv_tanitomentorok_szamara.pdf (2017. aug.23.)
3. Knausz Imre (2001): A tanítás mesterség, Egyetemi jegyzet, Iskolafejlesztési Alapítvány ISBN: 9638323280 https://mek.oszk.hu/01800/01817/01817.htm e (Letöltés ideje: 2018. augusztus 19.)</t>
  </si>
  <si>
    <t>PGT1201L</t>
  </si>
  <si>
    <t>Korszerű tantárgy-pedagógiák II.</t>
  </si>
  <si>
    <t>Advanced subject pedagogies II.</t>
  </si>
  <si>
    <t>A DFHT (differenciált fejlesztés heterogén tanulócsoportban) metódus lényege, tanítási-tanulási stratégiája, a benne alkalmazott szervezési módok, munkaformák. A pedagógus megváltozott szerepe mint a DFHT sikeres alkalmazásának feltétele.
A LEGO-módszertan sajátosságai, a LEGO-Education termékek ismerete és alkalmazhatósága az oktatásban.</t>
  </si>
  <si>
    <t>1. K. Nagy Emese - Révész László (2019): Differenciált Fejlesztés Heterogén Tanulócsoportokban (DFHT) metódus mint a Komplex Alapprogram tanítási-tanulási stratégiája, fókuszban a tanulók státuszkezelése. Líceum Kiadó, Eger, ISBN: 9789634961253
2. Pachner Orsolya (2017): A játék funkcionális megközelítése. Iskolakultúra, 27(1-12), 183-195. 
3. sz. n.: https://education.lego.com/en-us</t>
  </si>
  <si>
    <t>PGT1202L</t>
  </si>
  <si>
    <t>Digitális alapú módszerek</t>
  </si>
  <si>
    <t>Digital based methods</t>
  </si>
  <si>
    <t xml:space="preserve">Iskola a 21. században. Alapkészség- és kompetenciamodellek. A digitális átállás folyamata és implementálása az oktatásban. Az IKT-alapú óratervezés módszertana. Mobileszközök az oktatásban, digitális tananyagelemek gyűjtése és készítése. Új utak a szemléltetésben. Technológiai műveltség, felelősségteljes eszközhasználat. </t>
  </si>
  <si>
    <t>Egy digitális alapú óratervezet elkészítése az órára szánt digitális tartalmak és segédanyagok kidolgozásával együtt.</t>
  </si>
  <si>
    <t>1. Borbás László, Antal Péter, Babiczki Tamás, Csernai Zoltán, Kis-Tóth Lajos, Komló Csaba, Könczöl Tamás, Racsko Réka, Varga Tamás, Mizera Tamás (szerk.): Digitális átállás a köznevelésben: a mobilkommunikációs eszközök bevezetése és alkalmazása az oktatásban. Eger: Eszterházy Károly Főiskola, Médiainformatikai Intézet, 2015.
2. Prievara Tibor - Nádori Gergely (2015): A 21 századi iskola. Budapest, Enabler Kft., ISBN: 9786150020679
3. Prievara Tibor (2015): A 21 századi tanár. Budapest, Neteducatio, ISBN: 9786158032803
4. Racskó Réka (2017): Digitális átállás az oktatásban. Budapest, Gondolat Kiadói Kör Kft., ISBN: 9789636937874</t>
  </si>
  <si>
    <t>PGT1203L</t>
  </si>
  <si>
    <t xml:space="preserve">1. Márton Sára (2017): A pedagógiai folyamatra vonatkozó tanári reflexiók fejlesztése kiscsoportok együttműködésében. szaktarnet. nyf.hu.
2. Szivák Judit (2014): Reflektív elméletek, reflektív gyakorlatok. Eötvös Kiadó, Budapest ISBN: 978-963-284-482-4
3. Szivák Judit (2013): A reflektív gondolkodás stratégiai modelljei. In: Kotschy Beáta (szerk.): Új utak a pedagóguskutatásban. Líceum Kiadó, Eger, 257-279. ISBN: 978-615-5250-49-1 </t>
  </si>
  <si>
    <t>PGT1204L</t>
  </si>
  <si>
    <t xml:space="preserve">A pedagógiai kommunikáció fogalma, sajátosságai, színterei. A mentor és a hallgató/kezdő pedagógus közötti szakmai kommunikáció lehetséges formái és módjai; a mentorált és az iskola egyéb szereplői közötti kommunikáció; a hallgató/kezdő pedagógus szakjára jellemző tanórai kommunikáció és fejlesztésének módjai.
Kommunikációs stratégiák a kontaktusteremtés, az elfogadás és az együttműködés fázisaiban. 
A társalgási maximák érvényesülése a tantermi interakcióban. A mennyiségi, a minőségi, a relevancia és a mód maximája a tanítási órán.
Modell értékű módszerek (előadás, megbeszélés, kooperatív feladatmegoldás) fejlesztési technikái. Hitelesség és hatékonyság a tanítói kommunikációban.
</t>
  </si>
  <si>
    <t>Referátum, házi dolgozat készítése.</t>
  </si>
  <si>
    <t>1. Antalné Szabó Ágnes (2006): A tanári beszéd empirikus kutatások tükrében. A Magyar Nyelvtudományi Társaság Kiadványai, Bp., ISBN: 9637530835 9789637530838.
2. Herbszt Mária 2008. Grice társalgási maximáinak érvényesülése a tantermi interakcióban. Anyanyelv-pedagógia 3–4. http://www.anyanyelv-pedagogia.hu/cikkek.php?id=88 (2016. január 20.)
3. Grice, Herbert Paul (1997): A társalgás logikája. In: Pléh Csaba – Terestyéni Tamás – Síklaki István (szerk.) Nyelv –kommunikáció – cselekvés. Osiris Kiadó. Budapest. 213–227. ISBN: 9633793041 9789633793046
4. Kotschy Beáta: Mentor a pedagógusképzésben, Módszertani Közlemények. 2012- 52: (2) pp. 20-27.</t>
  </si>
  <si>
    <t>PGT1205L</t>
  </si>
  <si>
    <t>A tanítómentori munka elmélete és gyakorlata II.</t>
  </si>
  <si>
    <t>Theory and Practice of Teaching Mentor Work II.</t>
  </si>
  <si>
    <t xml:space="preserve">A tanegységben a következő témakörök gyakorlatközpontú feldolgozása valósul meg:
A mentorok szerepe a köznevelés rendszerében. A mentor munkáját meghatározó hazai jogi szabályozás. A mentor szerepei, feladatai, kompetenciái. A mentor gyakornokot támogató tevékenységei. Órák/foglalkozások megfigyelése, elemzése, értékelése. A gyakornok szakmai fejlődésének folyamatos értékelése. A gyakornok felkészítése a minősítőbizottság előtt való szereplésre. </t>
  </si>
  <si>
    <t>Megfelelő szintű záródolgozat.</t>
  </si>
  <si>
    <t xml:space="preserve">1. Kotschy Beáta, Sallai Éva, Szőke-Milinte Enikő: Mentorok tevékenységének támogatása Segédanyag a köznevelési intézményekben dolgozó pedagógusgyakornokok mentorainak. Kiadó: Oktatási Hivatal. (Az Oktatási Hivatal elnökhelyettese által 2016. január 29-én elfogadott tájékoztató anyag.)
2. Dr. Vargáné Csatáry Tünde Nagy Mariann: Kézikönyv mentortanárok számára. Debreceni Egyetem Bölcsészettudományi Kar. 2015. ISBN: 978-963-473-352-2
</t>
  </si>
  <si>
    <t xml:space="preserve">Tudás: A hallgató ismeri a hazai tanítóképzés rendszerét.
Képesség: Képes a szakmáját meghatározó dokumentumokat értelmezni. Képes mentori munkája során a megszerzett ismeretek gyakorlati alkalmazására. 
Attitűd: Nyitott az új szakmai eredmények megismerésére, munkájában való hasznosítására.
Autonómia és felelősség: Reálisan ismeri fel saját szakmai lehetőségeit, elkötelezett és felelősséget vállal saját szakmai fejődéséért.                                                                                                                                                         </t>
  </si>
  <si>
    <t xml:space="preserve">Tudás: Ismeri a neveléstudomány - a pedagógiai munka szempontjából releváns - eredményeit, különös tekintettel az önszabályozó tanulásra. Aktívan használja a modern kommunikáció, a tanulás tereit.
Képesség: Képes az adott gyermeki, tanulói sajátosságok figyelembevételével egyéni tanulási utak támogatására.
Attitűd: Motivált, kezdeményező, innovatív a fejlesztésekben.
Autonómia és felelősség: Döntéseiben a szakmai szempontokat juttatja érvényre. 
</t>
  </si>
  <si>
    <t xml:space="preserve">Tudás: Rendelkezik a pedagógiai folyamatok tervezéséhez, szervezéséhez és értékeléséhez szükséges elméleti és módszertani ismeretekkel, beleértve a terület legújabb eredményeit is. Ismeri a pedagógusi tevékenységet meghatározó jogi és szakmai dokumentumok strukturális és tartalmi követelményeit.
Képesség: Képes értelmezni, saját és intézménye pedagógiai gyakorlatának fejlesztéséhez felhasználni szaktudományának, a neveléstudománynak és társadalomtudományainak új eredményeit. Képes a pedagógiai jelenségek és problémák saját intézményi kontextust is figyelembe vevő kritikus, többszempontú elemzésre.
Attitűd: Törekszik a széles körű szakmai együttműködésre, a problémahelyzetek nyitott és elemző megközelítésére. Nyitott a tudásmegosztáson alapuló közösségi/szervezeti tanulás iránt, részt vesz a szakmai szervezetek, csoportok tevékenységében.
Autonómia és felelősség: Reálisan méri fel saját szakmai lehetőségeit és hiányosságait. Felelősséget vállal munkatársai, szakmai közössége fejlődésének támogatásáért. </t>
  </si>
  <si>
    <t xml:space="preserve">Tudás: Ismeri a szakmódszertan – pedagógiai munkája szempontjából releváns – eredményeit, összefüggéseit, különös tekintettel az önszabályozó tanulás, a differenciált fejlesztés legújabb pedagógiai megoldásaira. Rendelkezik a pedagógiai folyamatok tervezéséhez, szervezéséhez és értékeléséhez szükséges  elméleti és módszertani ismeretekkel. 
Képesség: Képes a szakmai terminológia használatára. Képes az adott gyermeki tanulói sajátosságok figyelembevételével  megfelelő oktatási feltételek megteremtésére. Képes az együttműködő tanulás fejlesztésére.
Attitűd: Szakmailag megalapozott kritikai szemlélettel rendelkezik. Elkötelezett a folyamatos szakmai fejlődés terén, nyitott az új szakmai eredmények megismerésére, munkájában való hasznosítására. 
Autonómia és felelősség: Kezdeményező szerepet vállal a felelős gondolkodásra ösztönzésben. </t>
  </si>
  <si>
    <t xml:space="preserve">Tudás: Ismeri a személyiségvizsgáló és -megismerő eljárásokat. Tudással rendelkezik a normál fejlődési ütemű személyiségstruktúráról és a patológiás fejlődési rendellenességekről. Ismeri a gyerekekkel, tanulókkal végzett vizsgálatok etikai alapelveit.
Képesség: Képes a tanulás, a fejlődés sajátosságainak ismerete alapján az adott gyermeki, tanulói sajátosságok figyelembevételével megfelelő oktatási - nevelési - gondozási feltétek megteremtésére és a fejlődési utak támogatására. Képes szakértői vélemények értelmezésére.
Attitűd: Elfogadó szemlélettel rendelkezik a tanulói iránt.
Autonómia és felelősség: Munkáját felelősségteljesen végzi, betartva a kompetenciahatárokat. Együttműködik a különböző szakterületeken dolgozókkal. </t>
  </si>
  <si>
    <t>Tudás: Ismeri a mentorok szerepét, feladatait a pedagóguskompetenciák fejlesztésében, valamint azok elvárt szintjét a pedagógus-előmeneteli rendszer egyes kategóriáiban. Rendelkezik a pedagógiai folyamatok tervezéséhez, szervezéséhez és értékeléséhez szükséges korszerű ismeretekkel.
Képesség: Képes a mentorálás folyamatát tudatosan tervezni és szervezni a pedagóguskompetenciák mentén. Képes a hallgatók és gyakornokok szakmai és emberi irányítására és segítésére.
Attitűd: Elkötelezett a pedagóguskompetenciák mentén történő fejlődés és fejlesztés felé. Törekszik a széles körű szakmai együttműködésre, a problémahelyzetek nyitott és elemző megközelítésére. 
Autonómia és felelősség: Reálisan méri fel saját szakmai ehetőségeit és hiányosságait. Megbízható partner a különböző együttműködésekben.</t>
  </si>
  <si>
    <t xml:space="preserve">Tudás: Átlátja a DFHT koncepcióját, valamint ismeri a tanulói státuszhelyzettel való összefüggéseit. El tudja helyezni a LEGO Education módszertant a pedagógiai módszertanok rendszerébe, és ismeri az ehhez kapcsolódó eszközöket.
Képesség: Képes annak a felismerésére, hogy az említett módszertanok hogyan illeszthetők be a saját pedagógiai módszertani kultúrájába.
Attitűd: Elkötelezett a korszerű tantárgy-pedagógiák alkalmazhatósága iránt.
Autonómia és felelősség: Az együttműködés kereteit elfogadva irányítja és értékeli a rábízott mentoráltak munkáját. </t>
  </si>
  <si>
    <t>Tudás: Ismeri a digitális átállás lényegét, a digitális környezetben megjelenő és a tanulás-tanítással összefüggő új technológiát, az új műfajokat és módszereket.
Képesség: Képes az IKT-eszközöket produktív és innovatív módon a tanulás-tanítás céljainak megfelelően használni.
Attitűd: Nyitott a folyamatos önfejlesztésre, digitális közösségek alapítására és kollaborációra, valamint a technológiára, az alkalmazásokra és a módszertanokra vonatkozó ismeretszerzésre.
Autonómia és felelősség: Médiatudatossága révén felelősséget vállal az etikus és biztonságos hálózati részvétel vonatkozásában.</t>
  </si>
  <si>
    <t xml:space="preserve">Tudás: Ismeri  a reflektív gyakorlat önfejlesztésben betöltött szerepét, hatékony alkalmazásának eszközeit, eljárásait. 
Képesség: Képes a pedagógiai jelenségek és problémák saját intézményi kontextusát is figyelembe véve kritikus, többszempontú elemzésére. Képes pedagógiai tevékenységére differenciált szakmai szempontok mentén reflektálni. 
Attitűd: Szakmai felkészültsége és tevékenysége fejlesztése érdekében igénye van a folyamatos önreflexióra. Törekszik a problémahelyzetek nyitott és elemző megközelítésére. Szakmailag megalapozott kritikai szemlélettel rendelkezik. 
Autonómia és felelősség: Megbízható partner a szakmai együttműködésekben. Kezdeményező szerepet vállal a felelős gondolkodásra ösztönzésben.      </t>
  </si>
  <si>
    <t>Tudás: Ismeri a mentorálás különböző kommunikációs formáit, s a kommunikációs stratégiák hatékony alkalmazásának eszközeit.
Képesség: Képes mentor-szerepének, feladatainak és szerepvállalásának megfogalmazására, a mentorálttal jó együttműködés kialakítására, a kommunikációs módszerek átadására.
Attitűd: Igényli a megszerzett tudás bővítését, nyitott az infokommunikációs technológiák alkalmazására. Motivált, kezdeményező szerepet vállal a kommunikációs helyzetekben.
Autonómia és felelősség: Megbízható szakmai partner a különböző együttműködésekben. Felelősséget vállal saját szakmai fejlődéséért.</t>
  </si>
  <si>
    <t>Tudás: Rendelkezik a pedagógiai folyamatok tervezéséhez, szervezéséhez és értékeléséhez szükséges elméleti és módszertani ismeretekkel, beleértve a terület legújabb eredményeit is; érti a korszerű információs és infokommunikációs eszközök pedagógiai alkalmazásának fontosságát, ismeri és aktívan használja a modern kommunikáció tereit, önfejlesztést támogató lehetőségeit; ismeri a pedagógus tevékenységét meghatározó jogi és szakmai dokumentumok strukturális és tartalmi követelményeit. 
Képesség: Képes értelmezni, saját és intézménye pedagógiai gyakorlatának fejlesztéséhez felhasználni szaktudományának, a neveléstudománynak és társtudományainak új eredményeit; képes a pedagógiai jelenségek és problémák saját intézményi kontextust is figyelembe vevő kritikus, több szempontú elemzésére; képes a tanulás, fejlődés sajátosságainak ismerete alapján az adott gyermeki, tanulói sajátosságok figyelembevételével megfelelő oktatási-nevelési-gondozási feltételek megteremtésére, valamint egyéni tanulási és fejlődési utak támogatására.
Attitűd: Szakmai felkészültsége és tevékenysége fejlesztése érdekében igénye van a folyamatos önreflexióra, a szakmai önfejlesztésre és megújulásra; elkötelezett intézményének, szakmai közösségének folyamatos fejlesztése mellett, motivált, kezdeményező innovatív fejlesztésekben, kezdeményező szerepet vállal intézményében. 
Autonómia és felelősség: Reálisan méri fel saját szakmai lehetőségeit és hiányosságait; kezdeményező szerepet vállal a jelenségek megértetésében, a felelős gondolkodásra ösztönzésben; saját tevékenységeiben, döntéseiben a szakmai szempontokat juttatja érvényre; megbízható szakmai partner a különböző együttműködésekben; felelősséget vállal munkatársai, szakmai közössége fejlődésének támogatásáért.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</si>
</sst>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b/>
      <sz val="11"/>
      <color rgb="FF000000"/>
      <name val="Arial"/>
      <family val="2"/>
      <charset val="238"/>
    </font>
    <font>
      <sz val="11"/>
      <color rgb="FF000000"/>
      <name val="Arial"/>
      <family val="2"/>
      <charset val="238"/>
    </font>
    <font>
      <sz val="11"/>
      <color theme="1"/>
      <name val="Calibri"/>
      <family val="2"/>
      <charset val="238"/>
    </font>
    <font>
      <b/>
      <sz val="16"/>
      <color rgb="FF000000"/>
      <name val="Arial"/>
      <family val="2"/>
      <charset val="238"/>
    </font>
    <font>
      <b/>
      <sz val="11"/>
      <color rgb="FFFFFFFF"/>
      <name val="Arial"/>
      <family val="2"/>
      <charset val="238"/>
    </font>
    <font>
      <b/>
      <sz val="14"/>
      <color rgb="FF000000"/>
      <name val="Calibri"/>
      <family val="2"/>
      <charset val="238"/>
    </font>
    <font>
      <sz val="9"/>
      <color rgb="FF000000"/>
      <name val="Arial"/>
      <family val="2"/>
      <charset val="238"/>
    </font>
    <font>
      <sz val="9"/>
      <color rgb="FF000000"/>
      <name val="Calibri"/>
      <family val="2"/>
      <charset val="238"/>
    </font>
    <font>
      <sz val="9"/>
      <color rgb="FFFF0000"/>
      <name val="Arial"/>
      <family val="2"/>
      <charset val="238"/>
    </font>
    <font>
      <sz val="9"/>
      <name val="Arial"/>
      <family val="2"/>
      <charset val="238"/>
    </font>
    <font>
      <b/>
      <sz val="9"/>
      <name val="Arial"/>
      <family val="2"/>
      <charset val="238"/>
    </font>
    <font>
      <i/>
      <sz val="9"/>
      <name val="Arial"/>
      <family val="2"/>
      <charset val="238"/>
    </font>
  </fonts>
  <fills count="5">
    <fill>
      <patternFill patternType="none"/>
    </fill>
    <fill>
      <patternFill patternType="gray125"/>
    </fill>
    <fill>
      <patternFill patternType="solid">
        <fgColor rgb="FF333399"/>
        <bgColor rgb="FFFFFFFF"/>
      </patternFill>
    </fill>
    <fill>
      <patternFill patternType="solid">
        <fgColor rgb="FFFFCC99"/>
        <bgColor rgb="FF000000"/>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bottom style="thin">
        <color indexed="64"/>
      </bottom>
      <diagonal/>
    </border>
    <border>
      <left style="thin">
        <color rgb="FFC0C0C0"/>
      </left>
      <right style="thin">
        <color indexed="64"/>
      </right>
      <top style="thin">
        <color indexed="64"/>
      </top>
      <bottom style="thin">
        <color indexed="64"/>
      </bottom>
      <diagonal/>
    </border>
    <border>
      <left/>
      <right style="thin">
        <color rgb="FFC0C0C0"/>
      </right>
      <top style="thin">
        <color rgb="FFC0C0C0"/>
      </top>
      <bottom style="thin">
        <color rgb="FFC0C0C0"/>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0" borderId="0" xfId="0" applyFont="1" applyFill="1" applyBorder="1" applyAlignment="1">
      <alignment vertical="center" wrapText="1"/>
    </xf>
    <xf numFmtId="0" fontId="7" fillId="0"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3" borderId="1"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7" fillId="3" borderId="0" xfId="0" applyFont="1" applyFill="1" applyBorder="1" applyAlignment="1">
      <alignment horizontal="left" vertical="top"/>
    </xf>
    <xf numFmtId="0" fontId="7" fillId="3" borderId="1" xfId="0" applyFont="1" applyFill="1" applyBorder="1" applyAlignment="1">
      <alignment horizontal="left" vertical="top"/>
    </xf>
    <xf numFmtId="0" fontId="7" fillId="0" borderId="6"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0" borderId="0" xfId="0" applyFont="1" applyFill="1" applyBorder="1" applyAlignment="1">
      <alignment horizontal="left" vertical="top"/>
    </xf>
    <xf numFmtId="0" fontId="7" fillId="4" borderId="9" xfId="0" applyFont="1" applyFill="1" applyBorder="1" applyAlignment="1">
      <alignment horizontal="left" vertical="top"/>
    </xf>
    <xf numFmtId="0" fontId="7" fillId="0" borderId="0" xfId="0" applyFont="1" applyFill="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dag&#243;gus%20szakvizsga%20TANTARGYLEIRA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Tanitokepzo%20Intezet\Pedag&#243;gus%20szakvizsga\Gyakorlatvezet&#337;%20&#243;vodapedag&#243;gus\Tant&#225;rgyle&#237;r&#225;s\K&#252;l&#246;n%20visszak&#252;ld&#246;tt\M&#225;solat%20eredetijecsak%20magyar%20tantargyleiras%20sablon%20(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IMRERU~1/LOCALS~1/Temp/Befogad&#243;%20pedag&#243;gia%20UP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UPX1108_A_PEDAG&#211;GUS_MINT_KUTA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IMRERU~1/LOCALS~1/Temp/SK_tant&#225;rgyle&#237;r&#225;s%20pedszakv%20%20sabl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tant&#225;rgyle&#237;r&#225;s%20pedszakv%20AZ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wnloads/Tant&#225;rgyleir&#225;s%20F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wnloads/UPX1213%20Eg&#233;szs&#233;gnevel&#233;s,%20prevenci&#243;,%20iskolapszichol&#243;gia%20tant&#225;rgyle&#237;r&#225;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IMRERU~1/LOCALS~1/Temp/tant&#225;rgyle&#237;r&#225;s%20pedszakv%20%20sablon-1%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IMRERU~1/LOCALS~1/Temp/UPX%20tant&#225;rgyle&#237;r&#225;s%20pedszakv%20%20sabl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row>
        <row r="10">
          <cell r="B10" t="str">
            <v>gyakorlati jegy</v>
          </cell>
        </row>
        <row r="11">
          <cell r="B11" t="str">
            <v>minősített aláírás</v>
          </cell>
        </row>
        <row r="12">
          <cell r="B12" t="str">
            <v>aláírás</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zoomScale="50" zoomScaleNormal="50" workbookViewId="0">
      <selection activeCell="D39" sqref="D39"/>
    </sheetView>
  </sheetViews>
  <sheetFormatPr defaultRowHeight="15" x14ac:dyDescent="0.25"/>
  <cols>
    <col min="1" max="1" width="18" customWidth="1"/>
    <col min="2" max="2" width="18.42578125" customWidth="1"/>
    <col min="3" max="3" width="33" customWidth="1"/>
    <col min="4" max="4" width="41.7109375" customWidth="1"/>
    <col min="5" max="5" width="28.140625" customWidth="1"/>
    <col min="6" max="6" width="38.7109375" customWidth="1"/>
    <col min="7" max="7" width="33.85546875" customWidth="1"/>
    <col min="8" max="8" width="22.42578125" customWidth="1"/>
    <col min="9" max="9" width="24.140625" customWidth="1"/>
    <col min="10" max="10" width="25.85546875" customWidth="1"/>
    <col min="11" max="11" width="18.7109375" customWidth="1"/>
    <col min="12" max="12" width="46" customWidth="1"/>
  </cols>
  <sheetData>
    <row r="1" spans="1:12" s="3" customFormat="1" ht="33.75" customHeight="1" x14ac:dyDescent="0.25">
      <c r="A1" s="1" t="s">
        <v>0</v>
      </c>
      <c r="B1" s="2"/>
      <c r="C1" s="2"/>
      <c r="D1" s="2"/>
      <c r="E1" s="2"/>
      <c r="F1" s="2"/>
      <c r="G1" s="2"/>
      <c r="H1" s="2"/>
      <c r="I1" s="2"/>
      <c r="J1" s="2"/>
      <c r="K1" s="2"/>
      <c r="L1" s="2"/>
    </row>
    <row r="2" spans="1:12" s="6" customFormat="1" ht="33.75" customHeight="1" x14ac:dyDescent="0.25">
      <c r="A2" s="4">
        <v>1</v>
      </c>
      <c r="B2" s="5">
        <v>2</v>
      </c>
      <c r="C2" s="5"/>
      <c r="D2" s="5">
        <v>3</v>
      </c>
      <c r="E2" s="5"/>
      <c r="F2" s="5">
        <v>4</v>
      </c>
      <c r="G2" s="5"/>
      <c r="H2" s="5">
        <v>5</v>
      </c>
      <c r="I2" s="5"/>
      <c r="J2" s="5">
        <v>6</v>
      </c>
      <c r="K2" s="5"/>
      <c r="L2" s="4">
        <v>7</v>
      </c>
    </row>
    <row r="3" spans="1:12" s="9" customFormat="1" ht="55.5" customHeight="1" x14ac:dyDescent="0.25">
      <c r="A3" s="7" t="s">
        <v>1</v>
      </c>
      <c r="B3" s="8" t="s">
        <v>2</v>
      </c>
      <c r="C3" s="8" t="s">
        <v>3</v>
      </c>
      <c r="D3" s="8" t="s">
        <v>4</v>
      </c>
      <c r="E3" s="8" t="s">
        <v>5</v>
      </c>
      <c r="F3" s="7" t="s">
        <v>6</v>
      </c>
      <c r="G3" s="7" t="s">
        <v>7</v>
      </c>
      <c r="H3" s="7" t="s">
        <v>8</v>
      </c>
      <c r="I3" s="7" t="s">
        <v>9</v>
      </c>
      <c r="J3" s="7" t="s">
        <v>10</v>
      </c>
      <c r="K3" s="7" t="s">
        <v>11</v>
      </c>
      <c r="L3" s="7" t="s">
        <v>12</v>
      </c>
    </row>
    <row r="4" spans="1:12" s="13" customFormat="1" ht="180" x14ac:dyDescent="0.25">
      <c r="A4" s="10" t="s">
        <v>13</v>
      </c>
      <c r="B4" s="10" t="s">
        <v>14</v>
      </c>
      <c r="C4" s="11" t="s">
        <v>15</v>
      </c>
      <c r="D4" s="10" t="s">
        <v>16</v>
      </c>
      <c r="E4" s="11" t="s">
        <v>17</v>
      </c>
      <c r="F4" s="10" t="s">
        <v>18</v>
      </c>
      <c r="G4" s="11" t="s">
        <v>19</v>
      </c>
      <c r="H4" s="10" t="s">
        <v>20</v>
      </c>
      <c r="I4" s="12" t="str">
        <f>IF(ISBLANK(H4),"",VLOOKUP(H4,[1]Útmutató!$B$9:$C$12,2,FALSE))</f>
        <v>examination</v>
      </c>
      <c r="J4" s="10" t="s">
        <v>21</v>
      </c>
      <c r="K4" s="11" t="s">
        <v>22</v>
      </c>
      <c r="L4" s="10" t="s">
        <v>23</v>
      </c>
    </row>
    <row r="5" spans="1:12" s="13" customFormat="1" ht="168" x14ac:dyDescent="0.25">
      <c r="A5" s="10" t="s">
        <v>24</v>
      </c>
      <c r="B5" s="10" t="s">
        <v>25</v>
      </c>
      <c r="C5" s="11" t="s">
        <v>26</v>
      </c>
      <c r="D5" s="10" t="s">
        <v>27</v>
      </c>
      <c r="E5" s="11" t="s">
        <v>28</v>
      </c>
      <c r="F5" s="10" t="s">
        <v>29</v>
      </c>
      <c r="G5" s="11" t="s">
        <v>30</v>
      </c>
      <c r="H5" s="10" t="s">
        <v>20</v>
      </c>
      <c r="I5" s="12" t="str">
        <f>IF(ISBLANK(H5),"",VLOOKUP(H5,[1]Útmutató!$B$9:$C$12,2,FALSE))</f>
        <v>examination</v>
      </c>
      <c r="J5" s="10" t="s">
        <v>21</v>
      </c>
      <c r="K5" s="11" t="s">
        <v>22</v>
      </c>
      <c r="L5" s="10" t="s">
        <v>31</v>
      </c>
    </row>
    <row r="6" spans="1:12" s="13" customFormat="1" ht="180" x14ac:dyDescent="0.25">
      <c r="A6" s="14" t="s">
        <v>32</v>
      </c>
      <c r="B6" s="14" t="s">
        <v>33</v>
      </c>
      <c r="C6" s="15" t="s">
        <v>34</v>
      </c>
      <c r="D6" s="14" t="s">
        <v>35</v>
      </c>
      <c r="E6" s="15" t="s">
        <v>36</v>
      </c>
      <c r="F6" s="14" t="s">
        <v>168</v>
      </c>
      <c r="G6" s="15" t="s">
        <v>37</v>
      </c>
      <c r="H6" s="14" t="s">
        <v>38</v>
      </c>
      <c r="I6" s="15" t="s">
        <v>39</v>
      </c>
      <c r="J6" s="14" t="s">
        <v>40</v>
      </c>
      <c r="K6" s="15" t="s">
        <v>41</v>
      </c>
      <c r="L6" s="14" t="s">
        <v>42</v>
      </c>
    </row>
    <row r="7" spans="1:12" s="13" customFormat="1" ht="192" x14ac:dyDescent="0.25">
      <c r="A7" s="10" t="s">
        <v>43</v>
      </c>
      <c r="B7" s="10" t="s">
        <v>44</v>
      </c>
      <c r="C7" s="11" t="s">
        <v>45</v>
      </c>
      <c r="D7" s="10" t="s">
        <v>46</v>
      </c>
      <c r="E7" s="11" t="s">
        <v>47</v>
      </c>
      <c r="F7" s="10" t="s">
        <v>48</v>
      </c>
      <c r="G7" s="11" t="s">
        <v>49</v>
      </c>
      <c r="H7" s="10" t="s">
        <v>50</v>
      </c>
      <c r="I7" s="12" t="str">
        <f>IF(ISBLANK(H7),"",VLOOKUP(H7,[1]Útmutató!$B$9:$C$12,2,FALSE))</f>
        <v>term grade</v>
      </c>
      <c r="J7" s="16" t="s">
        <v>52</v>
      </c>
      <c r="K7" s="12" t="s">
        <v>53</v>
      </c>
      <c r="L7" s="10" t="s">
        <v>54</v>
      </c>
    </row>
    <row r="8" spans="1:12" s="13" customFormat="1" ht="324" x14ac:dyDescent="0.25">
      <c r="A8" s="10" t="s">
        <v>55</v>
      </c>
      <c r="B8" s="10" t="s">
        <v>56</v>
      </c>
      <c r="C8" s="12" t="s">
        <v>57</v>
      </c>
      <c r="D8" s="17" t="s">
        <v>58</v>
      </c>
      <c r="E8" s="18" t="s">
        <v>59</v>
      </c>
      <c r="F8" s="17" t="s">
        <v>60</v>
      </c>
      <c r="G8" s="12" t="s">
        <v>61</v>
      </c>
      <c r="H8" s="10" t="s">
        <v>50</v>
      </c>
      <c r="I8" s="12" t="s">
        <v>51</v>
      </c>
      <c r="J8" s="10" t="s">
        <v>62</v>
      </c>
      <c r="K8" s="12" t="s">
        <v>63</v>
      </c>
      <c r="L8" s="17" t="s">
        <v>64</v>
      </c>
    </row>
    <row r="9" spans="1:12" s="13" customFormat="1" ht="256.5" customHeight="1" x14ac:dyDescent="0.25">
      <c r="A9" s="10" t="s">
        <v>65</v>
      </c>
      <c r="B9" s="10" t="s">
        <v>66</v>
      </c>
      <c r="C9" s="11" t="s">
        <v>67</v>
      </c>
      <c r="D9" s="10" t="s">
        <v>68</v>
      </c>
      <c r="E9" s="11" t="s">
        <v>69</v>
      </c>
      <c r="F9" s="10" t="s">
        <v>70</v>
      </c>
      <c r="G9" s="11" t="s">
        <v>71</v>
      </c>
      <c r="H9" s="10" t="s">
        <v>50</v>
      </c>
      <c r="I9" s="12" t="str">
        <f>IF(ISBLANK(H9),"",VLOOKUP(H9,[1]Útmutató!$B$9:$C$12,2,FALSE))</f>
        <v>term grade</v>
      </c>
      <c r="J9" s="16" t="s">
        <v>62</v>
      </c>
      <c r="K9" s="12" t="s">
        <v>72</v>
      </c>
      <c r="L9" s="10" t="s">
        <v>73</v>
      </c>
    </row>
    <row r="10" spans="1:12" s="13" customFormat="1" ht="256.5" customHeight="1" x14ac:dyDescent="0.25">
      <c r="A10" s="10" t="s">
        <v>74</v>
      </c>
      <c r="B10" s="19" t="s">
        <v>75</v>
      </c>
      <c r="C10" s="12" t="s">
        <v>76</v>
      </c>
      <c r="D10" s="10" t="s">
        <v>77</v>
      </c>
      <c r="E10" s="20" t="s">
        <v>78</v>
      </c>
      <c r="F10" s="10" t="s">
        <v>79</v>
      </c>
      <c r="G10" s="12" t="s">
        <v>80</v>
      </c>
      <c r="H10" s="10" t="s">
        <v>50</v>
      </c>
      <c r="I10" s="12" t="str">
        <f>IF(ISBLANK(H10),"",VLOOKUP(H10,[2]Útmutató!$B$9:$C$12,2,FALSE))</f>
        <v>term grade</v>
      </c>
      <c r="J10" s="10" t="s">
        <v>81</v>
      </c>
      <c r="K10" s="21" t="s">
        <v>82</v>
      </c>
      <c r="L10" s="10" t="s">
        <v>83</v>
      </c>
    </row>
    <row r="11" spans="1:12" s="13" customFormat="1" ht="276" x14ac:dyDescent="0.25">
      <c r="A11" s="10" t="s">
        <v>84</v>
      </c>
      <c r="B11" s="10" t="s">
        <v>85</v>
      </c>
      <c r="C11" s="12" t="s">
        <v>86</v>
      </c>
      <c r="D11" s="10" t="s">
        <v>87</v>
      </c>
      <c r="E11" s="12" t="s">
        <v>88</v>
      </c>
      <c r="F11" s="10" t="s">
        <v>89</v>
      </c>
      <c r="G11" s="12" t="s">
        <v>90</v>
      </c>
      <c r="H11" s="10" t="s">
        <v>50</v>
      </c>
      <c r="I11" s="12" t="str">
        <f>IF(ISBLANK(H11),"",VLOOKUP(H11,[3]Útmutató!$B$9:$C$12,2,FALSE))</f>
        <v>term grade</v>
      </c>
      <c r="J11" s="22" t="s">
        <v>91</v>
      </c>
      <c r="K11" s="12" t="s">
        <v>92</v>
      </c>
      <c r="L11" s="10" t="s">
        <v>93</v>
      </c>
    </row>
    <row r="12" spans="1:12" s="13" customFormat="1" ht="256.5" customHeight="1" x14ac:dyDescent="0.25">
      <c r="A12" s="23" t="s">
        <v>94</v>
      </c>
      <c r="B12" s="24" t="s">
        <v>95</v>
      </c>
      <c r="C12" s="25" t="s">
        <v>96</v>
      </c>
      <c r="D12" s="23" t="s">
        <v>97</v>
      </c>
      <c r="E12" s="25" t="s">
        <v>98</v>
      </c>
      <c r="F12" s="26" t="s">
        <v>169</v>
      </c>
      <c r="G12" s="25" t="s">
        <v>170</v>
      </c>
      <c r="H12" s="23" t="s">
        <v>50</v>
      </c>
      <c r="I12" s="25" t="str">
        <f>IF(ISBLANK(H12),"",VLOOKUP(H12,[4]Útmutató!$B$9:$C$12,2,FALSE))</f>
        <v>term grade</v>
      </c>
      <c r="J12" s="23" t="s">
        <v>99</v>
      </c>
      <c r="K12" s="25" t="s">
        <v>100</v>
      </c>
      <c r="L12" s="23" t="s">
        <v>171</v>
      </c>
    </row>
    <row r="13" spans="1:12" s="13" customFormat="1" ht="244.5" customHeight="1" x14ac:dyDescent="0.25">
      <c r="A13" s="10" t="s">
        <v>101</v>
      </c>
      <c r="B13" s="10" t="s">
        <v>102</v>
      </c>
      <c r="C13" s="11" t="s">
        <v>103</v>
      </c>
      <c r="D13" s="10" t="s">
        <v>104</v>
      </c>
      <c r="E13" s="11" t="s">
        <v>105</v>
      </c>
      <c r="F13" s="10" t="s">
        <v>106</v>
      </c>
      <c r="G13" s="11" t="s">
        <v>107</v>
      </c>
      <c r="H13" s="10" t="s">
        <v>50</v>
      </c>
      <c r="I13" s="12" t="str">
        <f>IF(ISBLANK(H13),"",VLOOKUP(H13,[1]Útmutató!$B$9:$C$12,2,FALSE))</f>
        <v>term grade</v>
      </c>
      <c r="J13" s="16" t="s">
        <v>91</v>
      </c>
      <c r="K13" s="12" t="s">
        <v>92</v>
      </c>
      <c r="L13" s="10" t="s">
        <v>108</v>
      </c>
    </row>
    <row r="14" spans="1:12" s="13" customFormat="1" ht="132" x14ac:dyDescent="0.25">
      <c r="A14" s="27" t="s">
        <v>109</v>
      </c>
      <c r="B14" s="28" t="s">
        <v>110</v>
      </c>
      <c r="C14" s="12" t="s">
        <v>111</v>
      </c>
      <c r="D14" s="10" t="s">
        <v>112</v>
      </c>
      <c r="E14" s="12" t="s">
        <v>113</v>
      </c>
      <c r="F14" s="29" t="s">
        <v>114</v>
      </c>
      <c r="G14" s="20" t="s">
        <v>115</v>
      </c>
      <c r="H14" s="10" t="s">
        <v>20</v>
      </c>
      <c r="I14" s="12" t="str">
        <f>IF(ISBLANK(H14),"",VLOOKUP(H14,[5]Útmutató!$B$9:$C$12,2,FALSE))</f>
        <v>examination</v>
      </c>
      <c r="J14" s="10" t="s">
        <v>116</v>
      </c>
      <c r="K14" s="12" t="s">
        <v>117</v>
      </c>
      <c r="L14" s="10" t="s">
        <v>118</v>
      </c>
    </row>
    <row r="15" spans="1:12" s="13" customFormat="1" ht="240" x14ac:dyDescent="0.25">
      <c r="A15" s="30" t="s">
        <v>119</v>
      </c>
      <c r="B15" s="10" t="s">
        <v>120</v>
      </c>
      <c r="C15" s="12" t="s">
        <v>121</v>
      </c>
      <c r="D15" s="10" t="s">
        <v>122</v>
      </c>
      <c r="E15" s="12" t="s">
        <v>123</v>
      </c>
      <c r="F15" s="10" t="s">
        <v>172</v>
      </c>
      <c r="G15" s="12" t="s">
        <v>124</v>
      </c>
      <c r="H15" s="10" t="s">
        <v>125</v>
      </c>
      <c r="I15" s="12" t="str">
        <f>IF(ISBLANK(H15),"",VLOOKUP(H15,[6]Útmutató!$B$9:$C$12,2,FALSE))</f>
        <v>signature with qualification</v>
      </c>
      <c r="J15" s="10" t="s">
        <v>126</v>
      </c>
      <c r="K15" s="12" t="s">
        <v>127</v>
      </c>
      <c r="L15" s="10" t="s">
        <v>128</v>
      </c>
    </row>
    <row r="16" spans="1:12" s="13" customFormat="1" ht="409.5" x14ac:dyDescent="0.25">
      <c r="A16" s="10" t="s">
        <v>129</v>
      </c>
      <c r="B16" s="10" t="s">
        <v>130</v>
      </c>
      <c r="C16" s="12" t="s">
        <v>131</v>
      </c>
      <c r="D16" s="10" t="s">
        <v>132</v>
      </c>
      <c r="E16" s="12" t="s">
        <v>133</v>
      </c>
      <c r="F16" s="10" t="s">
        <v>134</v>
      </c>
      <c r="G16" s="12" t="s">
        <v>135</v>
      </c>
      <c r="H16" s="10" t="s">
        <v>50</v>
      </c>
      <c r="I16" s="12" t="str">
        <f>IF(ISBLANK(H16),"",VLOOKUP(H16,[7]Útmutató!$B$9:$C$12,2,FALSE))</f>
        <v>term grade</v>
      </c>
      <c r="J16" s="10" t="s">
        <v>136</v>
      </c>
      <c r="K16" s="25" t="s">
        <v>137</v>
      </c>
      <c r="L16" s="10" t="s">
        <v>138</v>
      </c>
    </row>
    <row r="17" spans="1:12" s="13" customFormat="1" ht="156" x14ac:dyDescent="0.25">
      <c r="A17" s="10" t="s">
        <v>139</v>
      </c>
      <c r="B17" s="10" t="s">
        <v>140</v>
      </c>
      <c r="C17" s="12"/>
      <c r="D17" s="10" t="s">
        <v>141</v>
      </c>
      <c r="E17" s="12" t="s">
        <v>142</v>
      </c>
      <c r="F17" s="10" t="s">
        <v>143</v>
      </c>
      <c r="G17" s="12" t="s">
        <v>144</v>
      </c>
      <c r="H17" s="16" t="s">
        <v>50</v>
      </c>
      <c r="I17" s="12" t="s">
        <v>51</v>
      </c>
      <c r="J17" s="31" t="s">
        <v>145</v>
      </c>
      <c r="K17" s="12" t="s">
        <v>146</v>
      </c>
      <c r="L17" s="10" t="s">
        <v>147</v>
      </c>
    </row>
    <row r="18" spans="1:12" s="13" customFormat="1" ht="294.75" customHeight="1" x14ac:dyDescent="0.25">
      <c r="A18" s="10" t="s">
        <v>148</v>
      </c>
      <c r="B18" s="16" t="s">
        <v>149</v>
      </c>
      <c r="C18" s="12" t="s">
        <v>150</v>
      </c>
      <c r="D18" s="10" t="s">
        <v>151</v>
      </c>
      <c r="E18" s="12" t="s">
        <v>152</v>
      </c>
      <c r="F18" s="10" t="s">
        <v>153</v>
      </c>
      <c r="G18" s="12" t="s">
        <v>154</v>
      </c>
      <c r="H18" s="10" t="s">
        <v>50</v>
      </c>
      <c r="I18" s="12" t="str">
        <f>IF(ISBLANK(H18),"",VLOOKUP(H18,[8]Útmutató!$B$9:$C$12,2,FALSE))</f>
        <v>term grade</v>
      </c>
      <c r="J18" s="10" t="s">
        <v>155</v>
      </c>
      <c r="K18" s="12" t="s">
        <v>156</v>
      </c>
      <c r="L18" s="10" t="s">
        <v>157</v>
      </c>
    </row>
    <row r="19" spans="1:12" s="13" customFormat="1" ht="219" customHeight="1" x14ac:dyDescent="0.25">
      <c r="A19" s="10" t="s">
        <v>158</v>
      </c>
      <c r="B19" s="10" t="s">
        <v>159</v>
      </c>
      <c r="C19" s="12" t="s">
        <v>160</v>
      </c>
      <c r="D19" s="10" t="s">
        <v>161</v>
      </c>
      <c r="E19" s="12" t="s">
        <v>162</v>
      </c>
      <c r="F19" s="10" t="s">
        <v>163</v>
      </c>
      <c r="G19" s="12" t="s">
        <v>164</v>
      </c>
      <c r="H19" s="10" t="s">
        <v>50</v>
      </c>
      <c r="I19" s="12" t="str">
        <f>IF(ISBLANK(H19),"",VLOOKUP(H19,[9]Útmutató!$B$9:$C$12,2,FALSE))</f>
        <v>term grade</v>
      </c>
      <c r="J19" s="10" t="s">
        <v>165</v>
      </c>
      <c r="K19" s="25" t="s">
        <v>166</v>
      </c>
      <c r="L19" s="10" t="s">
        <v>167</v>
      </c>
    </row>
    <row r="20" spans="1:12" s="3" customFormat="1" ht="132" x14ac:dyDescent="0.25">
      <c r="A20" s="10" t="s">
        <v>173</v>
      </c>
      <c r="B20" s="10" t="s">
        <v>174</v>
      </c>
      <c r="C20" s="12" t="s">
        <v>175</v>
      </c>
      <c r="D20" s="10" t="s">
        <v>176</v>
      </c>
      <c r="E20" s="12"/>
      <c r="F20" s="10" t="s">
        <v>177</v>
      </c>
      <c r="G20" s="12"/>
      <c r="H20" s="10" t="s">
        <v>20</v>
      </c>
      <c r="I20" s="12"/>
      <c r="J20" s="10" t="s">
        <v>178</v>
      </c>
      <c r="K20" s="25"/>
      <c r="L20" s="10" t="s">
        <v>179</v>
      </c>
    </row>
    <row r="21" spans="1:12" s="3" customFormat="1" ht="228" x14ac:dyDescent="0.25">
      <c r="A21" s="10" t="s">
        <v>180</v>
      </c>
      <c r="B21" s="10" t="s">
        <v>181</v>
      </c>
      <c r="C21" s="12" t="s">
        <v>182</v>
      </c>
      <c r="D21" s="10" t="s">
        <v>183</v>
      </c>
      <c r="E21" s="12"/>
      <c r="F21" s="10" t="s">
        <v>184</v>
      </c>
      <c r="G21" s="12"/>
      <c r="H21" s="10" t="s">
        <v>20</v>
      </c>
      <c r="I21" s="12"/>
      <c r="J21" s="10" t="s">
        <v>185</v>
      </c>
      <c r="K21" s="25"/>
      <c r="L21" s="10" t="s">
        <v>186</v>
      </c>
    </row>
    <row r="22" spans="1:12" s="3" customFormat="1" ht="252" x14ac:dyDescent="0.25">
      <c r="A22" s="10" t="s">
        <v>187</v>
      </c>
      <c r="B22" s="10" t="s">
        <v>188</v>
      </c>
      <c r="C22" s="12" t="s">
        <v>189</v>
      </c>
      <c r="D22" s="10" t="s">
        <v>190</v>
      </c>
      <c r="E22" s="12"/>
      <c r="F22" s="10" t="s">
        <v>191</v>
      </c>
      <c r="G22" s="12"/>
      <c r="H22" s="10" t="s">
        <v>20</v>
      </c>
      <c r="I22" s="12"/>
      <c r="J22" s="10" t="s">
        <v>192</v>
      </c>
      <c r="K22" s="25"/>
      <c r="L22" s="10" t="s">
        <v>193</v>
      </c>
    </row>
    <row r="23" spans="1:12" s="3" customFormat="1" ht="156" x14ac:dyDescent="0.25">
      <c r="A23" s="10" t="s">
        <v>194</v>
      </c>
      <c r="B23" s="10" t="s">
        <v>195</v>
      </c>
      <c r="C23" s="12" t="s">
        <v>196</v>
      </c>
      <c r="D23" s="10" t="s">
        <v>197</v>
      </c>
      <c r="E23" s="12"/>
      <c r="F23" s="10" t="s">
        <v>198</v>
      </c>
      <c r="G23" s="12"/>
      <c r="H23" s="10" t="s">
        <v>50</v>
      </c>
      <c r="I23" s="12"/>
      <c r="J23" s="10" t="s">
        <v>199</v>
      </c>
      <c r="K23" s="25"/>
      <c r="L23" s="10" t="s">
        <v>200</v>
      </c>
    </row>
    <row r="24" spans="1:12" s="3" customFormat="1" ht="204" x14ac:dyDescent="0.25">
      <c r="A24" s="10" t="s">
        <v>201</v>
      </c>
      <c r="B24" s="10" t="s">
        <v>202</v>
      </c>
      <c r="C24" s="12" t="s">
        <v>203</v>
      </c>
      <c r="D24" s="10" t="s">
        <v>204</v>
      </c>
      <c r="E24" s="12"/>
      <c r="F24" s="10" t="s">
        <v>205</v>
      </c>
      <c r="G24" s="12"/>
      <c r="H24" s="10" t="s">
        <v>50</v>
      </c>
      <c r="I24" s="12"/>
      <c r="J24" s="10" t="s">
        <v>206</v>
      </c>
      <c r="K24" s="25"/>
      <c r="L24" s="10" t="s">
        <v>207</v>
      </c>
    </row>
    <row r="25" spans="1:12" s="3" customFormat="1" ht="224.25" customHeight="1" x14ac:dyDescent="0.25">
      <c r="A25" s="10" t="s">
        <v>208</v>
      </c>
      <c r="B25" s="10" t="s">
        <v>209</v>
      </c>
      <c r="C25" s="12" t="s">
        <v>210</v>
      </c>
      <c r="D25" s="10" t="s">
        <v>211</v>
      </c>
      <c r="E25" s="12"/>
      <c r="F25" s="10" t="s">
        <v>212</v>
      </c>
      <c r="G25" s="12"/>
      <c r="H25" s="10" t="s">
        <v>20</v>
      </c>
      <c r="I25" s="12"/>
      <c r="J25" s="10" t="s">
        <v>185</v>
      </c>
      <c r="K25" s="25"/>
      <c r="L25" s="10" t="s">
        <v>213</v>
      </c>
    </row>
    <row r="26" spans="1:12" s="3" customFormat="1" ht="204" x14ac:dyDescent="0.25">
      <c r="A26" s="10" t="s">
        <v>214</v>
      </c>
      <c r="B26" s="10" t="s">
        <v>215</v>
      </c>
      <c r="C26" s="12" t="s">
        <v>216</v>
      </c>
      <c r="D26" s="10" t="s">
        <v>217</v>
      </c>
      <c r="E26" s="12"/>
      <c r="F26" s="10" t="s">
        <v>218</v>
      </c>
      <c r="G26" s="12"/>
      <c r="H26" s="10" t="s">
        <v>50</v>
      </c>
      <c r="I26" s="12"/>
      <c r="J26" s="10" t="s">
        <v>206</v>
      </c>
      <c r="K26" s="25"/>
      <c r="L26" s="10" t="s">
        <v>219</v>
      </c>
    </row>
    <row r="27" spans="1:12" s="3" customFormat="1" ht="228" x14ac:dyDescent="0.25">
      <c r="A27" s="10" t="s">
        <v>220</v>
      </c>
      <c r="B27" s="10" t="s">
        <v>221</v>
      </c>
      <c r="C27" s="12" t="s">
        <v>189</v>
      </c>
      <c r="D27" s="10" t="s">
        <v>222</v>
      </c>
      <c r="E27" s="12"/>
      <c r="F27" s="10" t="s">
        <v>223</v>
      </c>
      <c r="G27" s="12"/>
      <c r="H27" s="10" t="s">
        <v>20</v>
      </c>
      <c r="I27" s="12"/>
      <c r="J27" s="10" t="s">
        <v>224</v>
      </c>
      <c r="K27" s="25"/>
      <c r="L27" s="10" t="s">
        <v>225</v>
      </c>
    </row>
    <row r="28" spans="1:12" s="3" customFormat="1" ht="226.5" customHeight="1" x14ac:dyDescent="0.25">
      <c r="A28" s="10" t="s">
        <v>226</v>
      </c>
      <c r="B28" s="10" t="s">
        <v>227</v>
      </c>
      <c r="C28" s="12" t="s">
        <v>228</v>
      </c>
      <c r="D28" s="10" t="s">
        <v>229</v>
      </c>
      <c r="E28" s="12"/>
      <c r="F28" s="10" t="s">
        <v>230</v>
      </c>
      <c r="G28" s="12"/>
      <c r="H28" s="10" t="s">
        <v>50</v>
      </c>
      <c r="I28" s="12"/>
      <c r="J28" s="10" t="s">
        <v>231</v>
      </c>
      <c r="K28" s="25"/>
      <c r="L28" s="10" t="s">
        <v>232</v>
      </c>
    </row>
    <row r="29" spans="1:12" s="3" customFormat="1" ht="240" x14ac:dyDescent="0.25">
      <c r="A29" s="10" t="s">
        <v>233</v>
      </c>
      <c r="B29" s="10" t="s">
        <v>234</v>
      </c>
      <c r="C29" s="12" t="s">
        <v>235</v>
      </c>
      <c r="D29" s="10" t="s">
        <v>236</v>
      </c>
      <c r="E29" s="12"/>
      <c r="F29" s="10" t="s">
        <v>237</v>
      </c>
      <c r="G29" s="12"/>
      <c r="H29" s="10" t="s">
        <v>50</v>
      </c>
      <c r="I29" s="12"/>
      <c r="J29" s="10" t="s">
        <v>238</v>
      </c>
      <c r="K29" s="25"/>
      <c r="L29" s="10" t="s">
        <v>239</v>
      </c>
    </row>
    <row r="30" spans="1:12" s="3" customFormat="1" ht="141" customHeight="1" x14ac:dyDescent="0.25">
      <c r="A30" s="10" t="s">
        <v>240</v>
      </c>
      <c r="B30" s="10" t="s">
        <v>241</v>
      </c>
      <c r="C30" s="12" t="s">
        <v>242</v>
      </c>
      <c r="D30" s="10" t="s">
        <v>243</v>
      </c>
      <c r="E30" s="12"/>
      <c r="F30" s="10" t="s">
        <v>297</v>
      </c>
      <c r="G30" s="12"/>
      <c r="H30" s="10" t="s">
        <v>20</v>
      </c>
      <c r="I30" s="12"/>
      <c r="J30" s="10" t="s">
        <v>185</v>
      </c>
      <c r="K30" s="25"/>
      <c r="L30" s="10" t="s">
        <v>244</v>
      </c>
    </row>
    <row r="31" spans="1:12" s="3" customFormat="1" ht="132" customHeight="1" x14ac:dyDescent="0.25">
      <c r="A31" s="10" t="s">
        <v>245</v>
      </c>
      <c r="B31" s="10" t="s">
        <v>246</v>
      </c>
      <c r="C31" s="12" t="s">
        <v>247</v>
      </c>
      <c r="D31" s="10" t="s">
        <v>248</v>
      </c>
      <c r="E31" s="12"/>
      <c r="F31" s="10" t="s">
        <v>298</v>
      </c>
      <c r="G31" s="12"/>
      <c r="H31" s="10" t="s">
        <v>20</v>
      </c>
      <c r="I31" s="12"/>
      <c r="J31" s="10" t="s">
        <v>249</v>
      </c>
      <c r="K31" s="25"/>
      <c r="L31" s="10" t="s">
        <v>250</v>
      </c>
    </row>
    <row r="32" spans="1:12" s="3" customFormat="1" ht="276.75" customHeight="1" x14ac:dyDescent="0.25">
      <c r="A32" s="10" t="s">
        <v>251</v>
      </c>
      <c r="B32" s="10" t="s">
        <v>252</v>
      </c>
      <c r="C32" s="12" t="s">
        <v>253</v>
      </c>
      <c r="D32" s="10" t="s">
        <v>254</v>
      </c>
      <c r="E32" s="12"/>
      <c r="F32" s="10" t="s">
        <v>299</v>
      </c>
      <c r="G32" s="12"/>
      <c r="H32" s="10" t="s">
        <v>50</v>
      </c>
      <c r="I32" s="12"/>
      <c r="J32" s="10" t="s">
        <v>255</v>
      </c>
      <c r="K32" s="25"/>
      <c r="L32" s="10" t="s">
        <v>256</v>
      </c>
    </row>
    <row r="33" spans="1:12" s="3" customFormat="1" ht="334.5" customHeight="1" x14ac:dyDescent="0.25">
      <c r="A33" s="10" t="s">
        <v>257</v>
      </c>
      <c r="B33" s="10" t="s">
        <v>258</v>
      </c>
      <c r="C33" s="12" t="s">
        <v>259</v>
      </c>
      <c r="D33" s="10" t="s">
        <v>260</v>
      </c>
      <c r="E33" s="12"/>
      <c r="F33" s="10" t="s">
        <v>300</v>
      </c>
      <c r="G33" s="12"/>
      <c r="H33" s="10" t="s">
        <v>50</v>
      </c>
      <c r="I33" s="12"/>
      <c r="J33" s="10" t="s">
        <v>261</v>
      </c>
      <c r="K33" s="25"/>
      <c r="L33" s="10" t="s">
        <v>262</v>
      </c>
    </row>
    <row r="34" spans="1:12" s="3" customFormat="1" ht="240" x14ac:dyDescent="0.25">
      <c r="A34" s="10" t="s">
        <v>263</v>
      </c>
      <c r="B34" s="10" t="s">
        <v>264</v>
      </c>
      <c r="C34" s="12" t="s">
        <v>265</v>
      </c>
      <c r="D34" s="10" t="s">
        <v>266</v>
      </c>
      <c r="E34" s="12"/>
      <c r="F34" s="10" t="s">
        <v>301</v>
      </c>
      <c r="G34" s="12"/>
      <c r="H34" s="10" t="s">
        <v>50</v>
      </c>
      <c r="I34" s="12"/>
      <c r="J34" s="10" t="s">
        <v>267</v>
      </c>
      <c r="K34" s="25"/>
      <c r="L34" s="10" t="s">
        <v>268</v>
      </c>
    </row>
    <row r="35" spans="1:12" s="3" customFormat="1" ht="253.5" customHeight="1" x14ac:dyDescent="0.25">
      <c r="A35" s="10" t="s">
        <v>269</v>
      </c>
      <c r="B35" s="10" t="s">
        <v>270</v>
      </c>
      <c r="C35" s="12" t="s">
        <v>203</v>
      </c>
      <c r="D35" s="10" t="s">
        <v>271</v>
      </c>
      <c r="E35" s="12"/>
      <c r="F35" s="10" t="s">
        <v>302</v>
      </c>
      <c r="G35" s="12"/>
      <c r="H35" s="10" t="s">
        <v>50</v>
      </c>
      <c r="I35" s="12"/>
      <c r="J35" s="10" t="s">
        <v>272</v>
      </c>
      <c r="K35" s="25"/>
      <c r="L35" s="10" t="s">
        <v>273</v>
      </c>
    </row>
    <row r="36" spans="1:12" s="3" customFormat="1" ht="173.25" customHeight="1" x14ac:dyDescent="0.25">
      <c r="A36" s="10" t="s">
        <v>274</v>
      </c>
      <c r="B36" s="10" t="s">
        <v>275</v>
      </c>
      <c r="C36" s="12" t="s">
        <v>276</v>
      </c>
      <c r="D36" s="10" t="s">
        <v>277</v>
      </c>
      <c r="E36" s="12"/>
      <c r="F36" s="10" t="s">
        <v>303</v>
      </c>
      <c r="G36" s="12"/>
      <c r="H36" s="10" t="s">
        <v>20</v>
      </c>
      <c r="I36" s="12"/>
      <c r="J36" s="10" t="s">
        <v>185</v>
      </c>
      <c r="K36" s="25"/>
      <c r="L36" s="10" t="s">
        <v>278</v>
      </c>
    </row>
    <row r="37" spans="1:12" s="3" customFormat="1" ht="192" x14ac:dyDescent="0.25">
      <c r="A37" s="10" t="s">
        <v>279</v>
      </c>
      <c r="B37" s="10" t="s">
        <v>280</v>
      </c>
      <c r="C37" s="12" t="s">
        <v>281</v>
      </c>
      <c r="D37" s="10" t="s">
        <v>282</v>
      </c>
      <c r="E37" s="12"/>
      <c r="F37" s="10" t="s">
        <v>304</v>
      </c>
      <c r="G37" s="12"/>
      <c r="H37" s="10" t="s">
        <v>50</v>
      </c>
      <c r="I37" s="12"/>
      <c r="J37" s="10" t="s">
        <v>283</v>
      </c>
      <c r="K37" s="25"/>
      <c r="L37" s="10" t="s">
        <v>284</v>
      </c>
    </row>
    <row r="38" spans="1:12" s="3" customFormat="1" ht="228" x14ac:dyDescent="0.25">
      <c r="A38" s="10" t="s">
        <v>285</v>
      </c>
      <c r="B38" s="10" t="s">
        <v>209</v>
      </c>
      <c r="C38" s="12" t="s">
        <v>210</v>
      </c>
      <c r="D38" s="10" t="s">
        <v>211</v>
      </c>
      <c r="E38" s="12"/>
      <c r="F38" s="10" t="s">
        <v>305</v>
      </c>
      <c r="G38" s="12"/>
      <c r="H38" s="10" t="s">
        <v>20</v>
      </c>
      <c r="I38" s="12"/>
      <c r="J38" s="10" t="s">
        <v>185</v>
      </c>
      <c r="K38" s="25"/>
      <c r="L38" s="10" t="s">
        <v>286</v>
      </c>
    </row>
    <row r="39" spans="1:12" s="3" customFormat="1" ht="216" x14ac:dyDescent="0.25">
      <c r="A39" s="10" t="s">
        <v>287</v>
      </c>
      <c r="B39" s="10" t="s">
        <v>215</v>
      </c>
      <c r="C39" s="12" t="s">
        <v>216</v>
      </c>
      <c r="D39" s="10" t="s">
        <v>288</v>
      </c>
      <c r="E39" s="12"/>
      <c r="F39" s="10" t="s">
        <v>306</v>
      </c>
      <c r="G39" s="12"/>
      <c r="H39" s="10" t="s">
        <v>50</v>
      </c>
      <c r="I39" s="12"/>
      <c r="J39" s="10" t="s">
        <v>289</v>
      </c>
      <c r="K39" s="25"/>
      <c r="L39" s="10" t="s">
        <v>290</v>
      </c>
    </row>
    <row r="40" spans="1:12" s="3" customFormat="1" ht="409.5" x14ac:dyDescent="0.25">
      <c r="A40" s="10" t="s">
        <v>291</v>
      </c>
      <c r="B40" s="10" t="s">
        <v>292</v>
      </c>
      <c r="C40" s="12" t="s">
        <v>293</v>
      </c>
      <c r="D40" s="10" t="s">
        <v>294</v>
      </c>
      <c r="E40" s="12"/>
      <c r="F40" s="10" t="s">
        <v>307</v>
      </c>
      <c r="G40" s="12"/>
      <c r="H40" s="10" t="s">
        <v>50</v>
      </c>
      <c r="I40" s="12"/>
      <c r="J40" s="10" t="s">
        <v>295</v>
      </c>
      <c r="K40" s="25"/>
      <c r="L40" s="10" t="s">
        <v>296</v>
      </c>
    </row>
  </sheetData>
  <mergeCells count="5">
    <mergeCell ref="B2:C2"/>
    <mergeCell ref="D2:E2"/>
    <mergeCell ref="F2:G2"/>
    <mergeCell ref="H2:I2"/>
    <mergeCell ref="J2:K2"/>
  </mergeCells>
  <dataValidations count="2">
    <dataValidation type="list" allowBlank="1" showInputMessage="1" showErrorMessage="1" sqref="H4:H19 H35:H40 H21:H33">
      <formula1>Bejegyzes</formula1>
    </dataValidation>
    <dataValidation type="list" allowBlank="1" showInputMessage="1" showErrorMessage="1" sqref="H20">
      <formula1>Bejegyzés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dcterms:created xsi:type="dcterms:W3CDTF">2020-06-28T15:31:31Z</dcterms:created>
  <dcterms:modified xsi:type="dcterms:W3CDTF">2020-06-28T15:42:22Z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