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KÖZGAZDÁSZTANÁR\3 félév_új\"/>
    </mc:Choice>
  </mc:AlternateContent>
  <bookViews>
    <workbookView xWindow="0" yWindow="0" windowWidth="28800" windowHeight="11100"/>
  </bookViews>
  <sheets>
    <sheet name="Szakmai 3 félév KERESK-MARK" sheetId="4" r:id="rId1"/>
    <sheet name="Szakmai 3 félév PÉNZÜGY-SZ." sheetId="5" r:id="rId2"/>
  </sheets>
  <definedNames>
    <definedName name="_xlnm.Print_Area" localSheetId="0">'Szakmai 3 félév KERESK-MARK'!$A$1:$M$29</definedName>
    <definedName name="_xlnm.Print_Area" localSheetId="1">'Szakmai 3 félév PÉNZÜGY-SZ.'!$A$1:$M$29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5" l="1"/>
  <c r="I28" i="5"/>
  <c r="H28" i="5"/>
  <c r="H29" i="5" s="1"/>
  <c r="J21" i="5"/>
  <c r="I21" i="5"/>
  <c r="H21" i="5"/>
  <c r="H22" i="5" s="1"/>
  <c r="J15" i="5"/>
  <c r="I15" i="5"/>
  <c r="H16" i="5" s="1"/>
  <c r="H15" i="5"/>
  <c r="J28" i="4"/>
  <c r="I28" i="4"/>
  <c r="H29" i="4" s="1"/>
  <c r="H28" i="4"/>
  <c r="J21" i="4"/>
  <c r="I21" i="4"/>
  <c r="H21" i="4"/>
  <c r="J15" i="4"/>
  <c r="I15" i="4"/>
  <c r="H16" i="4" s="1"/>
  <c r="H15" i="4"/>
  <c r="H22" i="4" l="1"/>
  <c r="M6" i="4"/>
  <c r="M6" i="5"/>
</calcChain>
</file>

<file path=xl/sharedStrings.xml><?xml version="1.0" encoding="utf-8"?>
<sst xmlns="http://schemas.openxmlformats.org/spreadsheetml/2006/main" count="230" uniqueCount="84">
  <si>
    <t>Tanárképzési szak:</t>
  </si>
  <si>
    <t>Közgazdásztanár (kereskedelem-marketing)</t>
  </si>
  <si>
    <t xml:space="preserve">Szakfelelős: </t>
  </si>
  <si>
    <t>Dr. Hegedüs László Zsigmond</t>
  </si>
  <si>
    <t>Szakmai főiskolai oklevél, szakmai BSc alapképzési végzettség és szakképzettség birtokában szakmai tanár</t>
  </si>
  <si>
    <t>Képzési idő:</t>
  </si>
  <si>
    <t>3 félév</t>
  </si>
  <si>
    <t>Teljesítendő kreditek:</t>
  </si>
  <si>
    <t>Levelező</t>
  </si>
  <si>
    <t>Végzettségi szint:</t>
  </si>
  <si>
    <t>mesterfokozat (MA)</t>
  </si>
  <si>
    <t>Megszerezhető szakképzettség:</t>
  </si>
  <si>
    <t>Szakmai tanárszak szerinti tanári</t>
  </si>
  <si>
    <t>Képzés óraszáma:</t>
  </si>
  <si>
    <t>2023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</si>
  <si>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</si>
  <si>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</si>
  <si>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</si>
  <si>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</si>
  <si>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</si>
  <si>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</si>
  <si>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</si>
  <si>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</si>
  <si>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</si>
  <si>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</si>
  <si>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</si>
  <si>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</si>
  <si>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</si>
  <si>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</si>
  <si>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RKG1101</t>
  </si>
  <si>
    <t>Vállalatok alapítása</t>
  </si>
  <si>
    <t>Establishment of companies</t>
  </si>
  <si>
    <t>Vargáné dr. Kovács Éva</t>
  </si>
  <si>
    <t>GTI</t>
  </si>
  <si>
    <t>G</t>
  </si>
  <si>
    <t>A</t>
  </si>
  <si>
    <t>RKG1102</t>
  </si>
  <si>
    <t>Világgazdaságtan</t>
  </si>
  <si>
    <t>World Economics</t>
  </si>
  <si>
    <t>Vargáné dr. Bosnyák Ildikó</t>
  </si>
  <si>
    <t>K</t>
  </si>
  <si>
    <t>RKG1103</t>
  </si>
  <si>
    <t>Szakmai informatikai rendszerek (SPSS digitális módszertan)</t>
  </si>
  <si>
    <t>Professional IT Systems (SPSS digital methodology)</t>
  </si>
  <si>
    <t>Makszim Györgyné dr. Nagy Tímea</t>
  </si>
  <si>
    <t>B</t>
  </si>
  <si>
    <t>RKG8011</t>
  </si>
  <si>
    <t>Szakmódszertan 1.</t>
  </si>
  <si>
    <t>Methodology 1.</t>
  </si>
  <si>
    <t>Féléves óraszám:</t>
  </si>
  <si>
    <t>Kereskedelemszervezés</t>
  </si>
  <si>
    <t>Commerce organization</t>
  </si>
  <si>
    <t>RKG8012</t>
  </si>
  <si>
    <t>Szakmódszertan 2.</t>
  </si>
  <si>
    <t>Methodology 2.</t>
  </si>
  <si>
    <t>RKG8006</t>
  </si>
  <si>
    <t>Kollaborációs tanulási környezet 2.</t>
  </si>
  <si>
    <t>Collaborative learning environment 2.</t>
  </si>
  <si>
    <t>Az intézményi kínálat szerint szabadon választható tantárgy</t>
  </si>
  <si>
    <t>Optional course unit</t>
  </si>
  <si>
    <t>C</t>
  </si>
  <si>
    <t>RKG2211</t>
  </si>
  <si>
    <t>Online marketing</t>
  </si>
  <si>
    <t>Dr. Szabóné dr. Berta Olga</t>
  </si>
  <si>
    <t>Szakmódszertan 3.</t>
  </si>
  <si>
    <t>Methodology 3.</t>
  </si>
  <si>
    <t>Kollaborációs tanulási környezet 3.</t>
  </si>
  <si>
    <t>Collaborative learning environment 3.</t>
  </si>
  <si>
    <t>RKG4000</t>
  </si>
  <si>
    <t xml:space="preserve">Komplex szakterületi zárószigorlat </t>
  </si>
  <si>
    <t>Complex professional comprehensive exam</t>
  </si>
  <si>
    <t>S</t>
  </si>
  <si>
    <t>Közgazdásztanár (pénzügy-számvitel)</t>
  </si>
  <si>
    <t>RKG1203</t>
  </si>
  <si>
    <t>Vezetői gazdaságtan</t>
  </si>
  <si>
    <t>Leader economics</t>
  </si>
  <si>
    <t>Kozmáné Petrilla Gréta</t>
  </si>
  <si>
    <t>Nemzetközi számvitel</t>
  </si>
  <si>
    <t>International Accounting</t>
  </si>
  <si>
    <t>Lábas István</t>
  </si>
  <si>
    <t>RKG8013</t>
  </si>
  <si>
    <t>RKG2203</t>
  </si>
  <si>
    <t>RKG8008</t>
  </si>
  <si>
    <t>RKG2102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</si>
</sst>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indexed="8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93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2" borderId="0" xfId="0" applyFont="1" applyFill="1"/>
    <xf numFmtId="1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7" fillId="3" borderId="0" xfId="0" applyFont="1" applyFill="1" applyAlignment="1">
      <alignment horizontal="left" vertical="top"/>
    </xf>
    <xf numFmtId="0" fontId="6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" fontId="3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" fontId="12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13" fillId="4" borderId="10" xfId="0" applyNumberFormat="1" applyFont="1" applyFill="1" applyBorder="1" applyAlignment="1">
      <alignment horizontal="center" vertical="center"/>
    </xf>
    <xf numFmtId="1" fontId="6" fillId="0" borderId="12" xfId="0" applyNumberFormat="1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1" fontId="6" fillId="6" borderId="12" xfId="0" applyNumberFormat="1" applyFont="1" applyFill="1" applyBorder="1" applyAlignment="1">
      <alignment vertical="center" wrapText="1"/>
    </xf>
    <xf numFmtId="0" fontId="6" fillId="6" borderId="12" xfId="0" applyFont="1" applyFill="1" applyBorder="1" applyAlignment="1">
      <alignment vertical="center" wrapText="1"/>
    </xf>
    <xf numFmtId="1" fontId="14" fillId="6" borderId="12" xfId="0" applyNumberFormat="1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vertical="center" wrapText="1"/>
    </xf>
    <xf numFmtId="1" fontId="6" fillId="6" borderId="12" xfId="0" applyNumberFormat="1" applyFont="1" applyFill="1" applyBorder="1" applyAlignment="1">
      <alignment horizontal="center" vertical="center"/>
    </xf>
    <xf numFmtId="1" fontId="6" fillId="7" borderId="12" xfId="0" applyNumberFormat="1" applyFont="1" applyFill="1" applyBorder="1" applyAlignment="1">
      <alignment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vertical="center" wrapText="1"/>
    </xf>
    <xf numFmtId="0" fontId="6" fillId="7" borderId="12" xfId="0" applyFont="1" applyFill="1" applyBorder="1" applyAlignment="1">
      <alignment horizontal="right" vertical="center"/>
    </xf>
    <xf numFmtId="0" fontId="6" fillId="7" borderId="12" xfId="0" applyFont="1" applyFill="1" applyBorder="1" applyAlignment="1">
      <alignment horizontal="left" vertical="center"/>
    </xf>
    <xf numFmtId="0" fontId="17" fillId="7" borderId="12" xfId="0" applyFont="1" applyFill="1" applyBorder="1" applyAlignment="1">
      <alignment vertical="center" wrapText="1"/>
    </xf>
    <xf numFmtId="1" fontId="6" fillId="7" borderId="12" xfId="0" applyNumberFormat="1" applyFont="1" applyFill="1" applyBorder="1" applyAlignment="1">
      <alignment horizontal="center" vertical="center" wrapText="1"/>
    </xf>
    <xf numFmtId="1" fontId="14" fillId="7" borderId="12" xfId="0" applyNumberFormat="1" applyFont="1" applyFill="1" applyBorder="1" applyAlignment="1">
      <alignment horizontal="center" vertical="center" wrapText="1"/>
    </xf>
    <xf numFmtId="1" fontId="14" fillId="6" borderId="12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 wrapText="1"/>
    </xf>
    <xf numFmtId="0" fontId="17" fillId="6" borderId="12" xfId="0" applyFont="1" applyFill="1" applyBorder="1" applyAlignment="1">
      <alignment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left" vertical="center" wrapText="1"/>
    </xf>
    <xf numFmtId="0" fontId="9" fillId="7" borderId="12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1" fontId="16" fillId="6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" fontId="13" fillId="4" borderId="5" xfId="0" applyNumberFormat="1" applyFont="1" applyFill="1" applyBorder="1" applyAlignment="1">
      <alignment horizontal="center" vertical="center"/>
    </xf>
    <xf numFmtId="1" fontId="13" fillId="4" borderId="8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3" fillId="4" borderId="4" xfId="0" applyNumberFormat="1" applyFont="1" applyFill="1" applyBorder="1" applyAlignment="1">
      <alignment horizontal="center" vertical="center"/>
    </xf>
    <xf numFmtId="1" fontId="13" fillId="4" borderId="7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302B4C6-E9C4-412F-BCC0-927B8399C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166" cy="1135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1368541</xdr:colOff>
      <xdr:row>5</xdr:row>
      <xdr:rowOff>182707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1AB72B7F-EFC8-47E2-BE05-59169304D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2966" cy="11447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1368541</xdr:colOff>
      <xdr:row>5</xdr:row>
      <xdr:rowOff>182707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BCDEA387-E58C-4ED5-BE88-C374169E1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2966" cy="1144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showGridLines="0" tabSelected="1" topLeftCell="A19" zoomScale="110" zoomScaleNormal="110" zoomScaleSheetLayoutView="100" zoomScalePageLayoutView="85" workbookViewId="0">
      <selection activeCell="F24" sqref="F24"/>
    </sheetView>
  </sheetViews>
  <sheetFormatPr defaultColWidth="8.85546875" defaultRowHeight="15" x14ac:dyDescent="0.25"/>
  <cols>
    <col min="1" max="1" width="5.85546875" style="1" customWidth="1"/>
    <col min="2" max="2" width="10.85546875" style="26" customWidth="1"/>
    <col min="3" max="3" width="37.28515625" style="32" customWidth="1"/>
    <col min="4" max="4" width="39.28515625" style="26" customWidth="1"/>
    <col min="5" max="5" width="9.28515625" style="26" customWidth="1"/>
    <col min="6" max="6" width="28.85546875" style="26" customWidth="1"/>
    <col min="7" max="7" width="10" style="26" customWidth="1"/>
    <col min="8" max="8" width="5" style="25" customWidth="1"/>
    <col min="9" max="9" width="4.85546875" style="25" customWidth="1"/>
    <col min="10" max="10" width="6.85546875" style="19" customWidth="1"/>
    <col min="11" max="11" width="7.42578125" style="7" customWidth="1"/>
    <col min="12" max="12" width="9.28515625" style="7" customWidth="1"/>
    <col min="13" max="13" width="18.5703125" style="26" customWidth="1"/>
  </cols>
  <sheetData>
    <row r="1" spans="1:14" ht="15.75" x14ac:dyDescent="0.25">
      <c r="B1" s="2"/>
      <c r="C1" s="3"/>
      <c r="D1" s="4" t="s">
        <v>0</v>
      </c>
      <c r="E1" s="4" t="s">
        <v>1</v>
      </c>
      <c r="F1" s="4"/>
      <c r="G1" s="4"/>
      <c r="H1" s="5"/>
      <c r="I1" s="5"/>
      <c r="J1" s="6" t="s">
        <v>2</v>
      </c>
      <c r="L1" s="83" t="s">
        <v>3</v>
      </c>
      <c r="M1" s="83"/>
      <c r="N1" s="83"/>
    </row>
    <row r="2" spans="1:14" x14ac:dyDescent="0.25">
      <c r="B2" s="2"/>
      <c r="C2" s="84"/>
      <c r="D2" s="9" t="s">
        <v>4</v>
      </c>
      <c r="E2" s="10"/>
      <c r="F2" s="11"/>
      <c r="G2" s="12"/>
      <c r="H2" s="13"/>
      <c r="I2" s="13"/>
      <c r="J2" s="12"/>
      <c r="K2" s="12"/>
      <c r="L2" s="12"/>
      <c r="M2" s="14"/>
    </row>
    <row r="3" spans="1:14" x14ac:dyDescent="0.25">
      <c r="B3" s="2"/>
      <c r="C3" s="85"/>
      <c r="D3" s="16" t="s">
        <v>5</v>
      </c>
      <c r="E3" s="17" t="s">
        <v>6</v>
      </c>
      <c r="F3" s="18"/>
      <c r="G3" s="2"/>
      <c r="H3" s="5"/>
      <c r="I3" s="5"/>
      <c r="K3" s="15"/>
      <c r="L3" s="15"/>
      <c r="M3" s="14"/>
    </row>
    <row r="4" spans="1:14" x14ac:dyDescent="0.25">
      <c r="B4" s="2"/>
      <c r="C4" s="86"/>
      <c r="D4" s="16" t="s">
        <v>7</v>
      </c>
      <c r="E4" s="20">
        <v>90</v>
      </c>
      <c r="F4" s="18"/>
      <c r="G4" s="2"/>
      <c r="H4" s="5"/>
      <c r="I4" s="21"/>
      <c r="K4" s="21"/>
      <c r="L4" s="22"/>
      <c r="M4" s="22" t="s">
        <v>8</v>
      </c>
    </row>
    <row r="5" spans="1:14" x14ac:dyDescent="0.25">
      <c r="B5" s="2"/>
      <c r="C5" s="15"/>
      <c r="D5" s="17" t="s">
        <v>9</v>
      </c>
      <c r="E5" s="23" t="s">
        <v>10</v>
      </c>
      <c r="F5" s="18"/>
      <c r="G5" s="2"/>
      <c r="H5" s="5"/>
      <c r="I5" s="21"/>
      <c r="K5" s="21"/>
      <c r="L5" s="22"/>
      <c r="M5" s="22"/>
    </row>
    <row r="6" spans="1:14" x14ac:dyDescent="0.25">
      <c r="B6" s="2"/>
      <c r="C6" s="15"/>
      <c r="D6" s="18" t="s">
        <v>11</v>
      </c>
      <c r="E6" s="24" t="s">
        <v>12</v>
      </c>
      <c r="F6" s="18"/>
      <c r="G6" s="2"/>
      <c r="H6" s="5"/>
      <c r="K6" s="21" t="s">
        <v>13</v>
      </c>
      <c r="L6" s="22"/>
      <c r="M6" s="22">
        <f>SUM(H16,H22,H29)</f>
        <v>114</v>
      </c>
    </row>
    <row r="7" spans="1:14" x14ac:dyDescent="0.25">
      <c r="B7" s="2"/>
      <c r="C7" s="8"/>
      <c r="F7" s="27"/>
      <c r="G7" s="2"/>
      <c r="H7" s="5"/>
      <c r="I7" s="5"/>
      <c r="J7" s="28"/>
      <c r="L7" s="28"/>
      <c r="M7" s="29"/>
    </row>
    <row r="8" spans="1:14" ht="15" customHeight="1" x14ac:dyDescent="0.25">
      <c r="A8" s="30" t="s">
        <v>14</v>
      </c>
      <c r="B8" s="31"/>
      <c r="D8" s="31"/>
      <c r="E8" s="31"/>
      <c r="F8" s="31"/>
      <c r="I8" s="33"/>
      <c r="J8" s="34"/>
      <c r="K8" s="26"/>
      <c r="L8" s="34"/>
    </row>
    <row r="9" spans="1:14" ht="44.25" customHeight="1" x14ac:dyDescent="0.25">
      <c r="A9" s="87" t="s">
        <v>15</v>
      </c>
      <c r="B9" s="79" t="s">
        <v>16</v>
      </c>
      <c r="C9" s="79" t="s">
        <v>17</v>
      </c>
      <c r="D9" s="89" t="s">
        <v>18</v>
      </c>
      <c r="E9" s="89" t="s">
        <v>19</v>
      </c>
      <c r="F9" s="89" t="s">
        <v>20</v>
      </c>
      <c r="G9" s="79" t="s">
        <v>21</v>
      </c>
      <c r="H9" s="91" t="s">
        <v>22</v>
      </c>
      <c r="I9" s="92"/>
      <c r="J9" s="77" t="s">
        <v>23</v>
      </c>
      <c r="K9" s="79" t="s">
        <v>24</v>
      </c>
      <c r="L9" s="79" t="s">
        <v>25</v>
      </c>
      <c r="M9" s="81" t="s">
        <v>26</v>
      </c>
    </row>
    <row r="10" spans="1:14" ht="26.25" customHeight="1" x14ac:dyDescent="0.25">
      <c r="A10" s="88"/>
      <c r="B10" s="80"/>
      <c r="C10" s="80"/>
      <c r="D10" s="90"/>
      <c r="E10" s="90"/>
      <c r="F10" s="90"/>
      <c r="G10" s="80"/>
      <c r="H10" s="35" t="s">
        <v>27</v>
      </c>
      <c r="I10" s="36" t="s">
        <v>28</v>
      </c>
      <c r="J10" s="78"/>
      <c r="K10" s="80"/>
      <c r="L10" s="80"/>
      <c r="M10" s="82"/>
    </row>
    <row r="11" spans="1:14" x14ac:dyDescent="0.25">
      <c r="A11" s="37">
        <v>1</v>
      </c>
      <c r="B11" s="38" t="s">
        <v>29</v>
      </c>
      <c r="C11" s="39" t="s">
        <v>30</v>
      </c>
      <c r="D11" s="39" t="s">
        <v>31</v>
      </c>
      <c r="E11" s="39"/>
      <c r="F11" s="39" t="s">
        <v>32</v>
      </c>
      <c r="G11" s="38" t="s">
        <v>33</v>
      </c>
      <c r="H11" s="38">
        <v>5</v>
      </c>
      <c r="I11" s="38">
        <v>9</v>
      </c>
      <c r="J11" s="65">
        <v>4</v>
      </c>
      <c r="K11" s="38" t="s">
        <v>34</v>
      </c>
      <c r="L11" s="38" t="s">
        <v>35</v>
      </c>
      <c r="M11" s="40"/>
    </row>
    <row r="12" spans="1:14" x14ac:dyDescent="0.25">
      <c r="A12" s="37">
        <v>1</v>
      </c>
      <c r="B12" s="38" t="s">
        <v>36</v>
      </c>
      <c r="C12" s="39" t="s">
        <v>37</v>
      </c>
      <c r="D12" s="39" t="s">
        <v>38</v>
      </c>
      <c r="E12" s="39"/>
      <c r="F12" s="39" t="s">
        <v>39</v>
      </c>
      <c r="G12" s="38" t="s">
        <v>33</v>
      </c>
      <c r="H12" s="38">
        <v>9</v>
      </c>
      <c r="I12" s="38">
        <v>0</v>
      </c>
      <c r="J12" s="65">
        <v>3</v>
      </c>
      <c r="K12" s="38" t="s">
        <v>40</v>
      </c>
      <c r="L12" s="38" t="s">
        <v>35</v>
      </c>
      <c r="M12" s="40"/>
    </row>
    <row r="13" spans="1:14" ht="28.5" x14ac:dyDescent="0.25">
      <c r="A13" s="37">
        <v>1</v>
      </c>
      <c r="B13" s="38" t="s">
        <v>41</v>
      </c>
      <c r="C13" s="39" t="s">
        <v>42</v>
      </c>
      <c r="D13" s="39" t="s">
        <v>43</v>
      </c>
      <c r="E13" s="39"/>
      <c r="F13" s="39" t="s">
        <v>44</v>
      </c>
      <c r="G13" s="38" t="s">
        <v>33</v>
      </c>
      <c r="H13" s="38">
        <v>5</v>
      </c>
      <c r="I13" s="38">
        <v>9</v>
      </c>
      <c r="J13" s="65">
        <v>3</v>
      </c>
      <c r="K13" s="38" t="s">
        <v>34</v>
      </c>
      <c r="L13" s="38" t="s">
        <v>45</v>
      </c>
      <c r="M13" s="40"/>
    </row>
    <row r="14" spans="1:14" ht="28.5" x14ac:dyDescent="0.25">
      <c r="A14" s="37">
        <v>1</v>
      </c>
      <c r="B14" s="64" t="s">
        <v>46</v>
      </c>
      <c r="C14" s="39" t="s">
        <v>47</v>
      </c>
      <c r="D14" s="39" t="s">
        <v>48</v>
      </c>
      <c r="E14" s="39"/>
      <c r="F14" s="39" t="s">
        <v>3</v>
      </c>
      <c r="G14" s="38" t="s">
        <v>33</v>
      </c>
      <c r="H14" s="38">
        <v>0</v>
      </c>
      <c r="I14" s="38">
        <v>13</v>
      </c>
      <c r="J14" s="66">
        <v>4</v>
      </c>
      <c r="K14" s="38" t="s">
        <v>34</v>
      </c>
      <c r="L14" s="38" t="s">
        <v>35</v>
      </c>
      <c r="M14" s="40"/>
    </row>
    <row r="15" spans="1:14" x14ac:dyDescent="0.25">
      <c r="A15" s="41"/>
      <c r="B15" s="42"/>
      <c r="C15" s="42"/>
      <c r="D15" s="42"/>
      <c r="E15" s="42"/>
      <c r="F15" s="42"/>
      <c r="G15" s="42"/>
      <c r="H15" s="43">
        <f>SUM(H11:H14)</f>
        <v>19</v>
      </c>
      <c r="I15" s="43">
        <f t="shared" ref="I15:J15" si="0">SUM(I11:I14)</f>
        <v>31</v>
      </c>
      <c r="J15" s="43">
        <f t="shared" si="0"/>
        <v>14</v>
      </c>
      <c r="K15" s="44"/>
      <c r="L15" s="44"/>
      <c r="M15" s="42"/>
    </row>
    <row r="16" spans="1:14" ht="25.5" x14ac:dyDescent="0.25">
      <c r="A16" s="41"/>
      <c r="B16" s="42"/>
      <c r="C16" s="42"/>
      <c r="D16" s="42"/>
      <c r="E16" s="42"/>
      <c r="F16" s="42"/>
      <c r="G16" s="45" t="s">
        <v>49</v>
      </c>
      <c r="H16" s="75">
        <f>SUM(H15:I15)</f>
        <v>50</v>
      </c>
      <c r="I16" s="76"/>
      <c r="J16" s="46"/>
      <c r="K16" s="44"/>
      <c r="L16" s="44"/>
      <c r="M16" s="42"/>
    </row>
    <row r="17" spans="1:13" ht="28.5" x14ac:dyDescent="0.25">
      <c r="A17" s="47">
        <v>2</v>
      </c>
      <c r="B17" s="67" t="s">
        <v>81</v>
      </c>
      <c r="C17" s="48" t="s">
        <v>50</v>
      </c>
      <c r="D17" s="48" t="s">
        <v>51</v>
      </c>
      <c r="E17" s="48"/>
      <c r="F17" s="48" t="s">
        <v>3</v>
      </c>
      <c r="G17" s="49" t="s">
        <v>33</v>
      </c>
      <c r="H17" s="49">
        <v>0</v>
      </c>
      <c r="I17" s="49">
        <v>9</v>
      </c>
      <c r="J17" s="69">
        <v>4</v>
      </c>
      <c r="K17" s="49" t="s">
        <v>40</v>
      </c>
      <c r="L17" s="50" t="s">
        <v>45</v>
      </c>
      <c r="M17" s="51"/>
    </row>
    <row r="18" spans="1:13" ht="28.5" x14ac:dyDescent="0.25">
      <c r="A18" s="47">
        <v>2</v>
      </c>
      <c r="B18" s="68" t="s">
        <v>52</v>
      </c>
      <c r="C18" s="51" t="s">
        <v>53</v>
      </c>
      <c r="D18" s="51" t="s">
        <v>54</v>
      </c>
      <c r="E18" s="51"/>
      <c r="F18" s="51" t="s">
        <v>3</v>
      </c>
      <c r="G18" s="49" t="s">
        <v>33</v>
      </c>
      <c r="H18" s="49">
        <v>0</v>
      </c>
      <c r="I18" s="49">
        <v>13</v>
      </c>
      <c r="J18" s="69">
        <v>4</v>
      </c>
      <c r="K18" s="50" t="s">
        <v>34</v>
      </c>
      <c r="L18" s="50" t="s">
        <v>35</v>
      </c>
      <c r="M18" s="51"/>
    </row>
    <row r="19" spans="1:13" x14ac:dyDescent="0.25">
      <c r="A19" s="52">
        <v>2</v>
      </c>
      <c r="B19" s="53" t="s">
        <v>55</v>
      </c>
      <c r="C19" s="53" t="s">
        <v>56</v>
      </c>
      <c r="D19" s="53" t="s">
        <v>57</v>
      </c>
      <c r="E19" s="50"/>
      <c r="F19" s="53" t="s">
        <v>3</v>
      </c>
      <c r="G19" s="50" t="s">
        <v>33</v>
      </c>
      <c r="H19" s="50">
        <v>0</v>
      </c>
      <c r="I19" s="50">
        <v>5</v>
      </c>
      <c r="J19" s="70">
        <v>2</v>
      </c>
      <c r="K19" s="50" t="s">
        <v>34</v>
      </c>
      <c r="L19" s="50" t="s">
        <v>35</v>
      </c>
      <c r="M19" s="51"/>
    </row>
    <row r="20" spans="1:13" ht="28.5" x14ac:dyDescent="0.25">
      <c r="A20" s="47">
        <v>2</v>
      </c>
      <c r="B20" s="54"/>
      <c r="C20" s="51" t="s">
        <v>58</v>
      </c>
      <c r="D20" s="51" t="s">
        <v>59</v>
      </c>
      <c r="E20" s="51"/>
      <c r="F20" s="51"/>
      <c r="G20" s="51"/>
      <c r="H20" s="55">
        <v>0</v>
      </c>
      <c r="I20" s="55">
        <v>5</v>
      </c>
      <c r="J20" s="56">
        <v>2</v>
      </c>
      <c r="K20" s="50"/>
      <c r="L20" s="50" t="s">
        <v>60</v>
      </c>
      <c r="M20" s="51"/>
    </row>
    <row r="21" spans="1:13" x14ac:dyDescent="0.25">
      <c r="A21" s="41"/>
      <c r="B21" s="42"/>
      <c r="C21" s="42"/>
      <c r="D21" s="42"/>
      <c r="E21" s="42"/>
      <c r="F21" s="42"/>
      <c r="G21" s="42"/>
      <c r="H21" s="57">
        <f>SUM(H17:H20)</f>
        <v>0</v>
      </c>
      <c r="I21" s="57">
        <f t="shared" ref="I21:J21" si="1">SUM(I17:I20)</f>
        <v>32</v>
      </c>
      <c r="J21" s="57">
        <f t="shared" si="1"/>
        <v>12</v>
      </c>
      <c r="K21" s="44"/>
      <c r="L21" s="44"/>
      <c r="M21" s="42"/>
    </row>
    <row r="22" spans="1:13" ht="25.5" x14ac:dyDescent="0.25">
      <c r="A22" s="41"/>
      <c r="B22" s="42"/>
      <c r="C22" s="42"/>
      <c r="D22" s="42"/>
      <c r="E22" s="42"/>
      <c r="F22" s="42"/>
      <c r="G22" s="45" t="s">
        <v>49</v>
      </c>
      <c r="H22" s="75">
        <f>SUM(H21:I21)</f>
        <v>32</v>
      </c>
      <c r="I22" s="76"/>
      <c r="J22" s="57"/>
      <c r="K22" s="44"/>
      <c r="L22" s="44"/>
      <c r="M22" s="42"/>
    </row>
    <row r="23" spans="1:13" x14ac:dyDescent="0.25">
      <c r="A23" s="37">
        <v>3</v>
      </c>
      <c r="B23" s="39" t="s">
        <v>61</v>
      </c>
      <c r="C23" s="39" t="s">
        <v>62</v>
      </c>
      <c r="D23" s="39" t="s">
        <v>62</v>
      </c>
      <c r="E23" s="39"/>
      <c r="F23" s="39" t="s">
        <v>63</v>
      </c>
      <c r="G23" s="38" t="s">
        <v>33</v>
      </c>
      <c r="H23" s="38">
        <v>0</v>
      </c>
      <c r="I23" s="38">
        <v>9</v>
      </c>
      <c r="J23" s="65">
        <v>4</v>
      </c>
      <c r="K23" s="38" t="s">
        <v>34</v>
      </c>
      <c r="L23" s="58" t="s">
        <v>45</v>
      </c>
      <c r="M23" s="40"/>
    </row>
    <row r="24" spans="1:13" ht="28.5" x14ac:dyDescent="0.25">
      <c r="A24" s="37">
        <v>3</v>
      </c>
      <c r="B24" s="71" t="s">
        <v>80</v>
      </c>
      <c r="C24" s="39" t="s">
        <v>64</v>
      </c>
      <c r="D24" s="39" t="s">
        <v>65</v>
      </c>
      <c r="E24" s="39"/>
      <c r="F24" s="39" t="s">
        <v>3</v>
      </c>
      <c r="G24" s="38" t="s">
        <v>33</v>
      </c>
      <c r="H24" s="38">
        <v>0</v>
      </c>
      <c r="I24" s="38">
        <v>13</v>
      </c>
      <c r="J24" s="65">
        <v>4</v>
      </c>
      <c r="K24" s="38" t="s">
        <v>34</v>
      </c>
      <c r="L24" s="58" t="s">
        <v>35</v>
      </c>
      <c r="M24" s="40"/>
    </row>
    <row r="25" spans="1:13" ht="28.5" x14ac:dyDescent="0.25">
      <c r="A25" s="37">
        <v>3</v>
      </c>
      <c r="B25" s="71" t="s">
        <v>82</v>
      </c>
      <c r="C25" s="39" t="s">
        <v>66</v>
      </c>
      <c r="D25" s="39" t="s">
        <v>67</v>
      </c>
      <c r="E25" s="39"/>
      <c r="F25" s="39" t="s">
        <v>3</v>
      </c>
      <c r="G25" s="38" t="s">
        <v>33</v>
      </c>
      <c r="H25" s="38">
        <v>0</v>
      </c>
      <c r="I25" s="38">
        <v>5</v>
      </c>
      <c r="J25" s="73">
        <v>2</v>
      </c>
      <c r="K25" s="38" t="s">
        <v>34</v>
      </c>
      <c r="L25" s="58" t="s">
        <v>35</v>
      </c>
      <c r="M25" s="40"/>
    </row>
    <row r="26" spans="1:13" ht="28.5" x14ac:dyDescent="0.25">
      <c r="A26" s="37">
        <v>3</v>
      </c>
      <c r="B26" s="59" t="s">
        <v>68</v>
      </c>
      <c r="C26" s="60" t="s">
        <v>69</v>
      </c>
      <c r="D26" s="40" t="s">
        <v>70</v>
      </c>
      <c r="E26" s="40"/>
      <c r="F26" s="40" t="s">
        <v>3</v>
      </c>
      <c r="G26" s="38" t="s">
        <v>33</v>
      </c>
      <c r="H26" s="61">
        <v>0</v>
      </c>
      <c r="I26" s="61">
        <v>0</v>
      </c>
      <c r="J26" s="62">
        <v>0</v>
      </c>
      <c r="K26" s="58" t="s">
        <v>71</v>
      </c>
      <c r="L26" s="58" t="s">
        <v>35</v>
      </c>
      <c r="M26" s="40"/>
    </row>
    <row r="27" spans="1:13" ht="28.5" x14ac:dyDescent="0.25">
      <c r="A27" s="37">
        <v>3</v>
      </c>
      <c r="B27" s="60"/>
      <c r="C27" s="40" t="s">
        <v>58</v>
      </c>
      <c r="D27" s="40" t="s">
        <v>59</v>
      </c>
      <c r="E27" s="40"/>
      <c r="F27" s="40"/>
      <c r="G27" s="40"/>
      <c r="H27" s="61">
        <v>0</v>
      </c>
      <c r="I27" s="61">
        <v>5</v>
      </c>
      <c r="J27" s="62">
        <v>2</v>
      </c>
      <c r="K27" s="58"/>
      <c r="L27" s="58" t="s">
        <v>60</v>
      </c>
      <c r="M27" s="40"/>
    </row>
    <row r="28" spans="1:13" x14ac:dyDescent="0.25">
      <c r="A28" s="41"/>
      <c r="B28" s="63"/>
      <c r="C28" s="63"/>
      <c r="D28" s="42"/>
      <c r="E28" s="42"/>
      <c r="F28" s="42"/>
      <c r="G28" s="42"/>
      <c r="H28" s="57">
        <f>SUM(H23:H27)</f>
        <v>0</v>
      </c>
      <c r="I28" s="57">
        <f t="shared" ref="I28:J28" si="2">SUM(I23:I27)</f>
        <v>32</v>
      </c>
      <c r="J28" s="57">
        <f t="shared" si="2"/>
        <v>12</v>
      </c>
      <c r="K28" s="44"/>
      <c r="L28" s="44"/>
      <c r="M28" s="42"/>
    </row>
    <row r="29" spans="1:13" ht="25.5" x14ac:dyDescent="0.25">
      <c r="A29" s="41"/>
      <c r="B29" s="63"/>
      <c r="C29" s="63"/>
      <c r="D29" s="42"/>
      <c r="E29" s="42"/>
      <c r="F29" s="42"/>
      <c r="G29" s="45" t="s">
        <v>49</v>
      </c>
      <c r="H29" s="75">
        <f>SUM(H28:I28)</f>
        <v>32</v>
      </c>
      <c r="I29" s="76"/>
      <c r="J29" s="57"/>
      <c r="K29" s="44"/>
      <c r="L29" s="44"/>
      <c r="M29" s="42"/>
    </row>
  </sheetData>
  <mergeCells count="17">
    <mergeCell ref="L1:N1"/>
    <mergeCell ref="C2:C4"/>
    <mergeCell ref="A9:A10"/>
    <mergeCell ref="B9:B10"/>
    <mergeCell ref="C9:C10"/>
    <mergeCell ref="D9:D10"/>
    <mergeCell ref="E9:E10"/>
    <mergeCell ref="F9:F10"/>
    <mergeCell ref="G9:G10"/>
    <mergeCell ref="H9:I9"/>
    <mergeCell ref="H29:I29"/>
    <mergeCell ref="J9:J10"/>
    <mergeCell ref="K9:K10"/>
    <mergeCell ref="L9:L10"/>
    <mergeCell ref="M9:M10"/>
    <mergeCell ref="H16:I16"/>
    <mergeCell ref="H22:I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0" zoomScaleNormal="100" workbookViewId="0">
      <selection activeCell="G22" sqref="G22"/>
    </sheetView>
  </sheetViews>
  <sheetFormatPr defaultColWidth="8.85546875" defaultRowHeight="15" x14ac:dyDescent="0.25"/>
  <cols>
    <col min="1" max="1" width="5.85546875" style="1" customWidth="1"/>
    <col min="2" max="2" width="10.85546875" style="26" customWidth="1"/>
    <col min="3" max="3" width="37.28515625" style="32" customWidth="1"/>
    <col min="4" max="4" width="39.28515625" style="26" customWidth="1"/>
    <col min="5" max="5" width="9.28515625" style="26" customWidth="1"/>
    <col min="6" max="6" width="28.85546875" style="26" customWidth="1"/>
    <col min="7" max="7" width="10" style="26" customWidth="1"/>
    <col min="8" max="8" width="5" style="25" customWidth="1"/>
    <col min="9" max="9" width="4.85546875" style="25" customWidth="1"/>
    <col min="10" max="10" width="6.85546875" style="19" customWidth="1"/>
    <col min="11" max="11" width="7.42578125" style="7" customWidth="1"/>
    <col min="12" max="12" width="10" style="7" customWidth="1"/>
    <col min="13" max="13" width="18.5703125" style="26" customWidth="1"/>
  </cols>
  <sheetData>
    <row r="1" spans="1:14" ht="15.75" x14ac:dyDescent="0.25">
      <c r="B1" s="2"/>
      <c r="C1" s="3"/>
      <c r="D1" s="4" t="s">
        <v>0</v>
      </c>
      <c r="E1" s="4" t="s">
        <v>72</v>
      </c>
      <c r="F1" s="4"/>
      <c r="G1" s="4"/>
      <c r="H1" s="5"/>
      <c r="I1" s="5"/>
      <c r="J1" s="6" t="s">
        <v>2</v>
      </c>
      <c r="L1" s="83" t="s">
        <v>3</v>
      </c>
      <c r="M1" s="83"/>
      <c r="N1" s="83"/>
    </row>
    <row r="2" spans="1:14" x14ac:dyDescent="0.25">
      <c r="B2" s="2"/>
      <c r="C2" s="84"/>
      <c r="D2" s="9" t="s">
        <v>4</v>
      </c>
      <c r="E2" s="10"/>
      <c r="F2" s="11"/>
      <c r="G2" s="12"/>
      <c r="H2" s="13"/>
      <c r="I2" s="13"/>
      <c r="J2" s="13"/>
      <c r="K2" s="13"/>
      <c r="L2" s="13"/>
      <c r="M2" s="14"/>
    </row>
    <row r="3" spans="1:14" x14ac:dyDescent="0.25">
      <c r="B3" s="2"/>
      <c r="C3" s="85"/>
      <c r="D3" s="17" t="s">
        <v>5</v>
      </c>
      <c r="E3" s="17" t="s">
        <v>6</v>
      </c>
      <c r="F3" s="24"/>
      <c r="G3" s="2"/>
      <c r="H3" s="5"/>
      <c r="I3" s="5"/>
      <c r="K3" s="15"/>
      <c r="L3" s="15"/>
      <c r="M3" s="14"/>
    </row>
    <row r="4" spans="1:14" x14ac:dyDescent="0.25">
      <c r="B4" s="2"/>
      <c r="C4" s="86"/>
      <c r="D4" s="17" t="s">
        <v>7</v>
      </c>
      <c r="E4" s="20">
        <v>90</v>
      </c>
      <c r="F4" s="24"/>
      <c r="G4" s="2"/>
      <c r="H4" s="5"/>
      <c r="I4" s="21"/>
      <c r="K4" s="21"/>
      <c r="L4" s="22"/>
      <c r="M4" s="22" t="s">
        <v>8</v>
      </c>
    </row>
    <row r="5" spans="1:14" x14ac:dyDescent="0.25">
      <c r="B5" s="2"/>
      <c r="C5" s="15"/>
      <c r="D5" s="17" t="s">
        <v>9</v>
      </c>
      <c r="E5" s="23" t="s">
        <v>10</v>
      </c>
      <c r="F5" s="24"/>
      <c r="G5" s="2"/>
      <c r="H5" s="5"/>
      <c r="I5" s="21"/>
      <c r="K5" s="21"/>
      <c r="L5" s="22"/>
      <c r="M5" s="22"/>
    </row>
    <row r="6" spans="1:14" x14ac:dyDescent="0.25">
      <c r="B6" s="2"/>
      <c r="C6" s="15"/>
      <c r="D6" s="24" t="s">
        <v>11</v>
      </c>
      <c r="E6" s="24" t="s">
        <v>12</v>
      </c>
      <c r="F6" s="24"/>
      <c r="G6" s="2"/>
      <c r="H6" s="5"/>
      <c r="K6" s="21" t="s">
        <v>13</v>
      </c>
      <c r="L6" s="22"/>
      <c r="M6" s="22">
        <f>SUM(H16,H22,H29)</f>
        <v>111</v>
      </c>
    </row>
    <row r="7" spans="1:14" x14ac:dyDescent="0.25">
      <c r="B7" s="2"/>
      <c r="C7" s="8"/>
      <c r="F7" s="27"/>
      <c r="G7" s="2"/>
      <c r="H7" s="5"/>
      <c r="I7" s="5"/>
      <c r="J7" s="28"/>
      <c r="L7" s="28"/>
      <c r="M7" s="29"/>
    </row>
    <row r="8" spans="1:14" ht="15" customHeight="1" x14ac:dyDescent="0.25">
      <c r="A8" s="30" t="s">
        <v>14</v>
      </c>
      <c r="B8" s="31"/>
      <c r="D8" s="31"/>
      <c r="E8" s="31"/>
      <c r="F8" s="31"/>
      <c r="I8" s="33"/>
      <c r="J8" s="34"/>
      <c r="K8" s="26"/>
      <c r="L8" s="34"/>
    </row>
    <row r="9" spans="1:14" ht="44.25" customHeight="1" x14ac:dyDescent="0.25">
      <c r="A9" s="87" t="s">
        <v>15</v>
      </c>
      <c r="B9" s="79" t="s">
        <v>16</v>
      </c>
      <c r="C9" s="79" t="s">
        <v>17</v>
      </c>
      <c r="D9" s="89" t="s">
        <v>18</v>
      </c>
      <c r="E9" s="89" t="s">
        <v>19</v>
      </c>
      <c r="F9" s="89" t="s">
        <v>20</v>
      </c>
      <c r="G9" s="79" t="s">
        <v>21</v>
      </c>
      <c r="H9" s="91" t="s">
        <v>22</v>
      </c>
      <c r="I9" s="92"/>
      <c r="J9" s="77" t="s">
        <v>23</v>
      </c>
      <c r="K9" s="79" t="s">
        <v>24</v>
      </c>
      <c r="L9" s="79" t="s">
        <v>25</v>
      </c>
      <c r="M9" s="81" t="s">
        <v>26</v>
      </c>
    </row>
    <row r="10" spans="1:14" ht="26.25" customHeight="1" x14ac:dyDescent="0.25">
      <c r="A10" s="88"/>
      <c r="B10" s="80"/>
      <c r="C10" s="80"/>
      <c r="D10" s="90"/>
      <c r="E10" s="90"/>
      <c r="F10" s="90"/>
      <c r="G10" s="80"/>
      <c r="H10" s="35" t="s">
        <v>27</v>
      </c>
      <c r="I10" s="36" t="s">
        <v>28</v>
      </c>
      <c r="J10" s="78"/>
      <c r="K10" s="80"/>
      <c r="L10" s="80"/>
      <c r="M10" s="82"/>
    </row>
    <row r="11" spans="1:14" x14ac:dyDescent="0.25">
      <c r="A11" s="37">
        <v>1</v>
      </c>
      <c r="B11" s="38" t="s">
        <v>29</v>
      </c>
      <c r="C11" s="39" t="s">
        <v>30</v>
      </c>
      <c r="D11" s="39" t="s">
        <v>31</v>
      </c>
      <c r="E11" s="39"/>
      <c r="F11" s="39" t="s">
        <v>32</v>
      </c>
      <c r="G11" s="38" t="s">
        <v>33</v>
      </c>
      <c r="H11" s="38">
        <v>5</v>
      </c>
      <c r="I11" s="38">
        <v>9</v>
      </c>
      <c r="J11" s="65">
        <v>4</v>
      </c>
      <c r="K11" s="38" t="s">
        <v>34</v>
      </c>
      <c r="L11" s="38" t="s">
        <v>35</v>
      </c>
      <c r="M11" s="40"/>
    </row>
    <row r="12" spans="1:14" x14ac:dyDescent="0.25">
      <c r="A12" s="37">
        <v>1</v>
      </c>
      <c r="B12" s="38" t="s">
        <v>36</v>
      </c>
      <c r="C12" s="39" t="s">
        <v>37</v>
      </c>
      <c r="D12" s="39" t="s">
        <v>38</v>
      </c>
      <c r="E12" s="39"/>
      <c r="F12" s="39" t="s">
        <v>39</v>
      </c>
      <c r="G12" s="38" t="s">
        <v>33</v>
      </c>
      <c r="H12" s="38">
        <v>9</v>
      </c>
      <c r="I12" s="38">
        <v>0</v>
      </c>
      <c r="J12" s="65">
        <v>3</v>
      </c>
      <c r="K12" s="38" t="s">
        <v>40</v>
      </c>
      <c r="L12" s="38" t="s">
        <v>35</v>
      </c>
      <c r="M12" s="40"/>
    </row>
    <row r="13" spans="1:14" ht="28.5" x14ac:dyDescent="0.25">
      <c r="A13" s="37">
        <v>1</v>
      </c>
      <c r="B13" s="38" t="s">
        <v>41</v>
      </c>
      <c r="C13" s="39" t="s">
        <v>42</v>
      </c>
      <c r="D13" s="39" t="s">
        <v>43</v>
      </c>
      <c r="E13" s="39"/>
      <c r="F13" s="39" t="s">
        <v>44</v>
      </c>
      <c r="G13" s="38" t="s">
        <v>33</v>
      </c>
      <c r="H13" s="38">
        <v>5</v>
      </c>
      <c r="I13" s="38">
        <v>9</v>
      </c>
      <c r="J13" s="65">
        <v>3</v>
      </c>
      <c r="K13" s="38" t="s">
        <v>34</v>
      </c>
      <c r="L13" s="38" t="s">
        <v>45</v>
      </c>
      <c r="M13" s="40"/>
    </row>
    <row r="14" spans="1:14" ht="28.5" x14ac:dyDescent="0.25">
      <c r="A14" s="37">
        <v>1</v>
      </c>
      <c r="B14" s="72" t="s">
        <v>46</v>
      </c>
      <c r="C14" s="39" t="s">
        <v>47</v>
      </c>
      <c r="D14" s="39" t="s">
        <v>48</v>
      </c>
      <c r="E14" s="39"/>
      <c r="F14" s="39" t="s">
        <v>3</v>
      </c>
      <c r="G14" s="38" t="s">
        <v>33</v>
      </c>
      <c r="H14" s="38">
        <v>0</v>
      </c>
      <c r="I14" s="38">
        <v>13</v>
      </c>
      <c r="J14" s="73">
        <v>4</v>
      </c>
      <c r="K14" s="38" t="s">
        <v>34</v>
      </c>
      <c r="L14" s="38" t="s">
        <v>35</v>
      </c>
      <c r="M14" s="40"/>
    </row>
    <row r="15" spans="1:14" x14ac:dyDescent="0.25">
      <c r="A15" s="41"/>
      <c r="B15" s="42"/>
      <c r="C15" s="42"/>
      <c r="D15" s="42"/>
      <c r="E15" s="42"/>
      <c r="F15" s="42"/>
      <c r="G15" s="42"/>
      <c r="H15" s="43">
        <f>SUM(H11:H14)</f>
        <v>19</v>
      </c>
      <c r="I15" s="43">
        <f t="shared" ref="I15:J15" si="0">SUM(I11:I14)</f>
        <v>31</v>
      </c>
      <c r="J15" s="43">
        <f t="shared" si="0"/>
        <v>14</v>
      </c>
      <c r="K15" s="44"/>
      <c r="L15" s="44"/>
      <c r="M15" s="42"/>
    </row>
    <row r="16" spans="1:14" ht="25.5" x14ac:dyDescent="0.25">
      <c r="A16" s="41"/>
      <c r="B16" s="42"/>
      <c r="C16" s="42"/>
      <c r="D16" s="42"/>
      <c r="E16" s="42"/>
      <c r="F16" s="42"/>
      <c r="G16" s="45" t="s">
        <v>49</v>
      </c>
      <c r="H16" s="75">
        <f>SUM(H15:I15)</f>
        <v>50</v>
      </c>
      <c r="I16" s="76"/>
      <c r="J16" s="46"/>
      <c r="K16" s="44"/>
      <c r="L16" s="44"/>
      <c r="M16" s="42"/>
    </row>
    <row r="17" spans="1:13" x14ac:dyDescent="0.25">
      <c r="A17" s="47">
        <v>2</v>
      </c>
      <c r="B17" s="51" t="s">
        <v>73</v>
      </c>
      <c r="C17" s="51" t="s">
        <v>74</v>
      </c>
      <c r="D17" s="51" t="s">
        <v>75</v>
      </c>
      <c r="E17" s="51"/>
      <c r="F17" s="51" t="s">
        <v>76</v>
      </c>
      <c r="G17" s="49" t="s">
        <v>33</v>
      </c>
      <c r="H17" s="55">
        <v>5</v>
      </c>
      <c r="I17" s="55">
        <v>9</v>
      </c>
      <c r="J17" s="56">
        <v>4</v>
      </c>
      <c r="K17" s="50" t="s">
        <v>40</v>
      </c>
      <c r="L17" s="50" t="s">
        <v>35</v>
      </c>
      <c r="M17" s="51"/>
    </row>
    <row r="18" spans="1:13" ht="28.5" x14ac:dyDescent="0.25">
      <c r="A18" s="47">
        <v>2</v>
      </c>
      <c r="B18" s="68" t="s">
        <v>52</v>
      </c>
      <c r="C18" s="51" t="s">
        <v>53</v>
      </c>
      <c r="D18" s="51" t="s">
        <v>54</v>
      </c>
      <c r="E18" s="51"/>
      <c r="F18" s="51" t="s">
        <v>3</v>
      </c>
      <c r="G18" s="49" t="s">
        <v>33</v>
      </c>
      <c r="H18" s="49">
        <v>0</v>
      </c>
      <c r="I18" s="49">
        <v>13</v>
      </c>
      <c r="J18" s="69">
        <v>4</v>
      </c>
      <c r="K18" s="50" t="s">
        <v>34</v>
      </c>
      <c r="L18" s="50" t="s">
        <v>35</v>
      </c>
      <c r="M18" s="51"/>
    </row>
    <row r="19" spans="1:13" x14ac:dyDescent="0.25">
      <c r="A19" s="52">
        <v>2</v>
      </c>
      <c r="B19" s="53" t="s">
        <v>55</v>
      </c>
      <c r="C19" s="53" t="s">
        <v>56</v>
      </c>
      <c r="D19" s="53" t="s">
        <v>57</v>
      </c>
      <c r="E19" s="50"/>
      <c r="F19" s="53" t="s">
        <v>3</v>
      </c>
      <c r="G19" s="50" t="s">
        <v>33</v>
      </c>
      <c r="H19" s="50">
        <v>0</v>
      </c>
      <c r="I19" s="50">
        <v>5</v>
      </c>
      <c r="J19" s="70">
        <v>2</v>
      </c>
      <c r="K19" s="50" t="s">
        <v>34</v>
      </c>
      <c r="L19" s="50" t="s">
        <v>35</v>
      </c>
      <c r="M19" s="51"/>
    </row>
    <row r="20" spans="1:13" ht="28.5" x14ac:dyDescent="0.25">
      <c r="A20" s="47">
        <v>2</v>
      </c>
      <c r="B20" s="54"/>
      <c r="C20" s="51" t="s">
        <v>58</v>
      </c>
      <c r="D20" s="51" t="s">
        <v>59</v>
      </c>
      <c r="E20" s="51"/>
      <c r="F20" s="51"/>
      <c r="G20" s="51"/>
      <c r="H20" s="55">
        <v>0</v>
      </c>
      <c r="I20" s="55">
        <v>5</v>
      </c>
      <c r="J20" s="56">
        <v>2</v>
      </c>
      <c r="K20" s="50"/>
      <c r="L20" s="50" t="s">
        <v>60</v>
      </c>
      <c r="M20" s="51"/>
    </row>
    <row r="21" spans="1:13" x14ac:dyDescent="0.25">
      <c r="A21" s="41"/>
      <c r="B21" s="42"/>
      <c r="C21" s="42"/>
      <c r="D21" s="42"/>
      <c r="E21" s="42"/>
      <c r="F21" s="42"/>
      <c r="G21" s="42"/>
      <c r="H21" s="57">
        <f>SUM(H17:H20)</f>
        <v>5</v>
      </c>
      <c r="I21" s="57">
        <f t="shared" ref="I21:J21" si="1">SUM(I17:I20)</f>
        <v>32</v>
      </c>
      <c r="J21" s="57">
        <f t="shared" si="1"/>
        <v>12</v>
      </c>
      <c r="K21" s="44"/>
      <c r="L21" s="44"/>
      <c r="M21" s="42"/>
    </row>
    <row r="22" spans="1:13" ht="25.5" x14ac:dyDescent="0.25">
      <c r="A22" s="41"/>
      <c r="B22" s="42"/>
      <c r="C22" s="42"/>
      <c r="D22" s="42"/>
      <c r="E22" s="42"/>
      <c r="F22" s="42"/>
      <c r="G22" s="45" t="s">
        <v>49</v>
      </c>
      <c r="H22" s="75">
        <f>SUM(H21:I21)</f>
        <v>37</v>
      </c>
      <c r="I22" s="76"/>
      <c r="J22" s="57"/>
      <c r="K22" s="44"/>
      <c r="L22" s="44"/>
      <c r="M22" s="42"/>
    </row>
    <row r="23" spans="1:13" x14ac:dyDescent="0.25">
      <c r="A23" s="37">
        <v>3</v>
      </c>
      <c r="B23" s="71" t="s">
        <v>83</v>
      </c>
      <c r="C23" s="39" t="s">
        <v>77</v>
      </c>
      <c r="D23" s="39" t="s">
        <v>78</v>
      </c>
      <c r="E23" s="39"/>
      <c r="F23" s="39" t="s">
        <v>79</v>
      </c>
      <c r="G23" s="38" t="s">
        <v>33</v>
      </c>
      <c r="H23" s="38">
        <v>9</v>
      </c>
      <c r="I23" s="38">
        <v>0</v>
      </c>
      <c r="J23" s="73">
        <v>4</v>
      </c>
      <c r="K23" s="38" t="s">
        <v>34</v>
      </c>
      <c r="L23" s="58" t="s">
        <v>45</v>
      </c>
      <c r="M23" s="40"/>
    </row>
    <row r="24" spans="1:13" ht="28.5" x14ac:dyDescent="0.25">
      <c r="A24" s="37">
        <v>3</v>
      </c>
      <c r="B24" s="74" t="s">
        <v>80</v>
      </c>
      <c r="C24" s="39" t="s">
        <v>64</v>
      </c>
      <c r="D24" s="39" t="s">
        <v>65</v>
      </c>
      <c r="E24" s="39"/>
      <c r="F24" s="39" t="s">
        <v>3</v>
      </c>
      <c r="G24" s="38" t="s">
        <v>33</v>
      </c>
      <c r="H24" s="38">
        <v>0</v>
      </c>
      <c r="I24" s="38">
        <v>5</v>
      </c>
      <c r="J24" s="65">
        <v>4</v>
      </c>
      <c r="K24" s="38" t="s">
        <v>34</v>
      </c>
      <c r="L24" s="58" t="s">
        <v>35</v>
      </c>
      <c r="M24" s="40"/>
    </row>
    <row r="25" spans="1:13" ht="28.5" x14ac:dyDescent="0.25">
      <c r="A25" s="37">
        <v>3</v>
      </c>
      <c r="B25" s="71" t="s">
        <v>82</v>
      </c>
      <c r="C25" s="39" t="s">
        <v>66</v>
      </c>
      <c r="D25" s="39" t="s">
        <v>67</v>
      </c>
      <c r="E25" s="39"/>
      <c r="F25" s="39" t="s">
        <v>3</v>
      </c>
      <c r="G25" s="38" t="s">
        <v>33</v>
      </c>
      <c r="H25" s="38">
        <v>0</v>
      </c>
      <c r="I25" s="38">
        <v>5</v>
      </c>
      <c r="J25" s="73">
        <v>2</v>
      </c>
      <c r="K25" s="38" t="s">
        <v>34</v>
      </c>
      <c r="L25" s="58" t="s">
        <v>35</v>
      </c>
      <c r="M25" s="40"/>
    </row>
    <row r="26" spans="1:13" ht="28.5" x14ac:dyDescent="0.25">
      <c r="A26" s="37">
        <v>3</v>
      </c>
      <c r="B26" s="59" t="s">
        <v>68</v>
      </c>
      <c r="C26" s="60" t="s">
        <v>69</v>
      </c>
      <c r="D26" s="40" t="s">
        <v>70</v>
      </c>
      <c r="E26" s="40"/>
      <c r="F26" s="40" t="s">
        <v>3</v>
      </c>
      <c r="G26" s="38" t="s">
        <v>33</v>
      </c>
      <c r="H26" s="61">
        <v>0</v>
      </c>
      <c r="I26" s="61">
        <v>0</v>
      </c>
      <c r="J26" s="62">
        <v>0</v>
      </c>
      <c r="K26" s="58" t="s">
        <v>71</v>
      </c>
      <c r="L26" s="58" t="s">
        <v>35</v>
      </c>
      <c r="M26" s="40"/>
    </row>
    <row r="27" spans="1:13" ht="28.5" x14ac:dyDescent="0.25">
      <c r="A27" s="37">
        <v>3</v>
      </c>
      <c r="B27" s="60"/>
      <c r="C27" s="40" t="s">
        <v>58</v>
      </c>
      <c r="D27" s="40" t="s">
        <v>59</v>
      </c>
      <c r="E27" s="40"/>
      <c r="F27" s="40"/>
      <c r="G27" s="40"/>
      <c r="H27" s="61">
        <v>0</v>
      </c>
      <c r="I27" s="61">
        <v>5</v>
      </c>
      <c r="J27" s="62">
        <v>2</v>
      </c>
      <c r="K27" s="58"/>
      <c r="L27" s="58" t="s">
        <v>60</v>
      </c>
      <c r="M27" s="40"/>
    </row>
    <row r="28" spans="1:13" x14ac:dyDescent="0.25">
      <c r="A28" s="41"/>
      <c r="B28" s="63"/>
      <c r="C28" s="63"/>
      <c r="D28" s="42"/>
      <c r="E28" s="42"/>
      <c r="F28" s="42"/>
      <c r="G28" s="42"/>
      <c r="H28" s="57">
        <f>SUM(H23:H27)</f>
        <v>9</v>
      </c>
      <c r="I28" s="57">
        <f t="shared" ref="I28:J28" si="2">SUM(I23:I27)</f>
        <v>15</v>
      </c>
      <c r="J28" s="57">
        <f t="shared" si="2"/>
        <v>12</v>
      </c>
      <c r="K28" s="44"/>
      <c r="L28" s="44"/>
      <c r="M28" s="42"/>
    </row>
    <row r="29" spans="1:13" ht="25.5" x14ac:dyDescent="0.25">
      <c r="A29" s="41"/>
      <c r="B29" s="63"/>
      <c r="C29" s="63"/>
      <c r="D29" s="42"/>
      <c r="E29" s="42"/>
      <c r="F29" s="42"/>
      <c r="G29" s="45" t="s">
        <v>49</v>
      </c>
      <c r="H29" s="75">
        <f>SUM(H28:I28)</f>
        <v>24</v>
      </c>
      <c r="I29" s="76"/>
      <c r="J29" s="57"/>
      <c r="K29" s="44"/>
      <c r="L29" s="44"/>
      <c r="M29" s="42"/>
    </row>
  </sheetData>
  <mergeCells count="17">
    <mergeCell ref="L1:N1"/>
    <mergeCell ref="C2:C4"/>
    <mergeCell ref="A9:A10"/>
    <mergeCell ref="B9:B10"/>
    <mergeCell ref="C9:C10"/>
    <mergeCell ref="D9:D10"/>
    <mergeCell ref="E9:E10"/>
    <mergeCell ref="F9:F10"/>
    <mergeCell ref="G9:G10"/>
    <mergeCell ref="H9:I9"/>
    <mergeCell ref="H29:I29"/>
    <mergeCell ref="J9:J10"/>
    <mergeCell ref="K9:K10"/>
    <mergeCell ref="L9:L10"/>
    <mergeCell ref="M9:M10"/>
    <mergeCell ref="H16:I16"/>
    <mergeCell ref="H22:I22"/>
  </mergeCells>
  <pageMargins left="0.7" right="0.7" top="0.75" bottom="0.75" header="0.3" footer="0.3"/>
  <pageSetup paperSize="9" scale="67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Szakmai 3 félév KERESK-MARK</vt:lpstr>
      <vt:lpstr>Szakmai 3 félév PÉNZÜGY-SZ.</vt:lpstr>
      <vt:lpstr>'Szakmai 3 félév KERESK-MARK'!Nyomtatási_terület</vt:lpstr>
      <vt:lpstr>'Szakmai 3 félév PÉNZÜGY-SZ.'!Nyomtatási_terület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Bakóné Fekete Beatrix</dc:creator>
  <cp:lastModifiedBy>Nagyné Erdős Judit</cp:lastModifiedBy>
  <cp:lastPrinted>2023-08-18T07:01:10Z</cp:lastPrinted>
  <dcterms:created xsi:type="dcterms:W3CDTF">2023-08-18T06:06:55Z</dcterms:created>
  <dcterms:modified xsi:type="dcterms:W3CDTF">2023-10-02T07:54:41Z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