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4_tanterv\Változások_2024_julius\"/>
    </mc:Choice>
  </mc:AlternateContent>
  <bookViews>
    <workbookView xWindow="0" yWindow="0" windowWidth="25200" windowHeight="11988"/>
  </bookViews>
  <sheets>
    <sheet name="6 féléves" sheetId="1" r:id="rId1"/>
  </sheets>
  <definedNames>
    <definedName name="_xlnm._FilterDatabase" localSheetId="0" hidden="1">'6 féléves'!$A$8:$V$81</definedName>
    <definedName name="_xlnm.Print_Titles" localSheetId="0">'6 féléves'!$7:$8</definedName>
    <definedName name="_xlnm.Print_Area" localSheetId="0">'6 féléves'!$A$1:$N$108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" i="1" l="1"/>
  <c r="K46" i="1" l="1"/>
  <c r="I66" i="1"/>
  <c r="H66" i="1"/>
  <c r="I46" i="1"/>
  <c r="H46" i="1"/>
  <c r="I20" i="1"/>
  <c r="H20" i="1"/>
  <c r="K20" i="1" l="1"/>
  <c r="K33" i="1" l="1"/>
  <c r="I33" i="1"/>
  <c r="H33" i="1"/>
  <c r="J58" i="1" l="1"/>
  <c r="J46" i="1"/>
  <c r="J33" i="1" l="1"/>
  <c r="J75" i="1"/>
  <c r="I75" i="1"/>
  <c r="H75" i="1"/>
  <c r="J34" i="1" l="1"/>
  <c r="J66" i="1"/>
  <c r="J67" i="1" s="1"/>
  <c r="K66" i="1"/>
  <c r="K75" i="1"/>
  <c r="K58" i="1"/>
  <c r="I58" i="1"/>
  <c r="H58" i="1"/>
  <c r="J59" i="1"/>
  <c r="J76" i="1"/>
  <c r="J47" i="1"/>
  <c r="J20" i="1"/>
  <c r="H47" i="1" l="1"/>
  <c r="H76" i="1"/>
  <c r="H59" i="1"/>
  <c r="H67" i="1"/>
  <c r="H34" i="1"/>
  <c r="H21" i="1"/>
  <c r="M3" i="1" l="1"/>
</calcChain>
</file>

<file path=xl/sharedStrings.xml><?xml version="1.0" encoding="utf-8"?>
<sst xmlns="http://schemas.openxmlformats.org/spreadsheetml/2006/main" count="557" uniqueCount="278">
  <si>
    <t>BAI0042</t>
  </si>
  <si>
    <t>A társadalomismeret alapjai</t>
  </si>
  <si>
    <t>Basics of Social Studies</t>
  </si>
  <si>
    <t>K</t>
  </si>
  <si>
    <t>A</t>
  </si>
  <si>
    <t>BAI0001</t>
  </si>
  <si>
    <t>Digitális alkalmazások</t>
  </si>
  <si>
    <t>Digital Applications</t>
  </si>
  <si>
    <t>Tanyiné dr. Kocsis Anikó</t>
  </si>
  <si>
    <t>MII</t>
  </si>
  <si>
    <t>G</t>
  </si>
  <si>
    <t>BAI0003</t>
  </si>
  <si>
    <t>Bevezetés a pedagógiába</t>
  </si>
  <si>
    <t>Introduction to Pedagogy</t>
  </si>
  <si>
    <t>Dr. Márton Sára Katalin</t>
  </si>
  <si>
    <t>BAI0006</t>
  </si>
  <si>
    <t>A pszichológia fő területei</t>
  </si>
  <si>
    <t>The Main Fields of Psychology</t>
  </si>
  <si>
    <t>BOV1100</t>
  </si>
  <si>
    <t>Theory and Practice of Communication</t>
  </si>
  <si>
    <t>Imre Rubenné dr.</t>
  </si>
  <si>
    <t>BOV1101</t>
  </si>
  <si>
    <t>Gyermekirodalom</t>
  </si>
  <si>
    <t>Children' s literature</t>
  </si>
  <si>
    <t>BOV1102</t>
  </si>
  <si>
    <t>Éneklési készségfejlesztés</t>
  </si>
  <si>
    <t>Development of Singing Skills</t>
  </si>
  <si>
    <t>BAI0010</t>
  </si>
  <si>
    <t>Anatómia és egészségtan</t>
  </si>
  <si>
    <t>Anatomy and Hygiene</t>
  </si>
  <si>
    <t>Dr. Olajos Judit</t>
  </si>
  <si>
    <t>TSI</t>
  </si>
  <si>
    <t>BOV1103</t>
  </si>
  <si>
    <t>Szakmai identitás fejlesztése</t>
  </si>
  <si>
    <t>Development of Professional Identity</t>
  </si>
  <si>
    <t>Vassné dr. Figula Erika Éva</t>
  </si>
  <si>
    <t>Féléves óraszám:</t>
  </si>
  <si>
    <t>BOV1204</t>
  </si>
  <si>
    <t>Óvodapedagógia</t>
  </si>
  <si>
    <t>Kindergarten Pedagogy</t>
  </si>
  <si>
    <t>Dr. Dráviczki Sándor</t>
  </si>
  <si>
    <t>BAI0005</t>
  </si>
  <si>
    <t>Fejlődéslélektan (elmélet és módszertan)</t>
  </si>
  <si>
    <t>Developmental Psychology (Theory and Practice</t>
  </si>
  <si>
    <t>BAI0009</t>
  </si>
  <si>
    <t>A játék pedagógiája és pszichológiája</t>
  </si>
  <si>
    <t>The Pedagogy and the Psychology of Play</t>
  </si>
  <si>
    <t>BOV1206</t>
  </si>
  <si>
    <t>BOV1207</t>
  </si>
  <si>
    <t>BAI0002</t>
  </si>
  <si>
    <t>Environment and Human</t>
  </si>
  <si>
    <t>Dr. Kiss Ferenc</t>
  </si>
  <si>
    <t>KOI</t>
  </si>
  <si>
    <t>BOV1208</t>
  </si>
  <si>
    <t>Zeneelméleti ismeretek</t>
  </si>
  <si>
    <t>Music Theory</t>
  </si>
  <si>
    <t>BOV1209</t>
  </si>
  <si>
    <t>Alapozó vizuális ismeretek</t>
  </si>
  <si>
    <t>Introduction to Visual Studies</t>
  </si>
  <si>
    <t>VKI</t>
  </si>
  <si>
    <t>BOV1210</t>
  </si>
  <si>
    <t>BOV1211</t>
  </si>
  <si>
    <t>Egyéni és csoportos szakmai gyakorlat I.</t>
  </si>
  <si>
    <t>Individual and Grup Professional Practice I.</t>
  </si>
  <si>
    <t>BOV1112</t>
  </si>
  <si>
    <t>Játék az óvodában</t>
  </si>
  <si>
    <t>Playing in the Kindergarten</t>
  </si>
  <si>
    <t>BAI0008</t>
  </si>
  <si>
    <t>Romológiai ismeretek</t>
  </si>
  <si>
    <t>Romology Studies</t>
  </si>
  <si>
    <t>BOV1113</t>
  </si>
  <si>
    <t>BOV1114</t>
  </si>
  <si>
    <t>BOV1115</t>
  </si>
  <si>
    <t>Dr. Mándy Tihamér</t>
  </si>
  <si>
    <t>Ének-zenei nevelés módszertana</t>
  </si>
  <si>
    <t>Methodology of Singing and Music Education</t>
  </si>
  <si>
    <t>BOV1117</t>
  </si>
  <si>
    <t>BOV1118</t>
  </si>
  <si>
    <t>BOV1119</t>
  </si>
  <si>
    <t>Egyéni és csoportos szakmai gyakorlat II.</t>
  </si>
  <si>
    <t>Individual and Grup Professional Practice II.</t>
  </si>
  <si>
    <t>C</t>
  </si>
  <si>
    <t>BAI0004</t>
  </si>
  <si>
    <t>A nevelés történeti alapjai</t>
  </si>
  <si>
    <t>Dr. Vincze Tamás András</t>
  </si>
  <si>
    <t>BOV1220</t>
  </si>
  <si>
    <t>Családpedagógia</t>
  </si>
  <si>
    <t>BOV1221</t>
  </si>
  <si>
    <t>Népi játékok</t>
  </si>
  <si>
    <t>Folk Plays</t>
  </si>
  <si>
    <t>BOV1222</t>
  </si>
  <si>
    <t>Bábművészet és a bábozás módszertana</t>
  </si>
  <si>
    <t>Pupetry and Methodology</t>
  </si>
  <si>
    <t>BOV1223</t>
  </si>
  <si>
    <t>Gyógytestnevelés elmélete és módszertana</t>
  </si>
  <si>
    <t>Theory and Methodology of Phisiotherapy</t>
  </si>
  <si>
    <t>Dr. Vajda Ildikó</t>
  </si>
  <si>
    <t>BAI0007</t>
  </si>
  <si>
    <t>BOV1229</t>
  </si>
  <si>
    <t>Egyéni és csoportos szakmai gyakorlat III.</t>
  </si>
  <si>
    <t>BOV1130</t>
  </si>
  <si>
    <t>A differenciálás pedagógiája</t>
  </si>
  <si>
    <t>Differentiated Pedagogy</t>
  </si>
  <si>
    <t>B</t>
  </si>
  <si>
    <t>BOV2132</t>
  </si>
  <si>
    <t>BOV2133</t>
  </si>
  <si>
    <t>BOV1136</t>
  </si>
  <si>
    <t>Szakdolgozat I.</t>
  </si>
  <si>
    <t>Thesis I.</t>
  </si>
  <si>
    <t>BOV1137</t>
  </si>
  <si>
    <t>Egyéni és csoportos szakmai gyakorlat IV.</t>
  </si>
  <si>
    <t>BAI0017</t>
  </si>
  <si>
    <t>Etika</t>
  </si>
  <si>
    <t>Ethics</t>
  </si>
  <si>
    <t>TFI</t>
  </si>
  <si>
    <t>BOV1243</t>
  </si>
  <si>
    <t>Szakdolgozat II.</t>
  </si>
  <si>
    <t>Thesis II.</t>
  </si>
  <si>
    <t>BOV1244</t>
  </si>
  <si>
    <t>Összefüggő komplex szakmai gyakorlat</t>
  </si>
  <si>
    <t>Professional Practice</t>
  </si>
  <si>
    <t>8  hét</t>
  </si>
  <si>
    <t>Integrált-inkluzív nevelés modul</t>
  </si>
  <si>
    <t>Integrated-inclusive Education</t>
  </si>
  <si>
    <t>Az inkluzív nevelés elmélete és attitűdformálás</t>
  </si>
  <si>
    <t>Theory and Practice of Inclusive Education</t>
  </si>
  <si>
    <t>BOV2238</t>
  </si>
  <si>
    <t>Esélyegyenlőségi ismeretek</t>
  </si>
  <si>
    <t>Equality and Equity (Integrated-Inclusive Education)</t>
  </si>
  <si>
    <t>Mese és gyermek modul</t>
  </si>
  <si>
    <t>Tale and Child</t>
  </si>
  <si>
    <t>BOV2225</t>
  </si>
  <si>
    <t xml:space="preserve">Mesepedagógia </t>
  </si>
  <si>
    <t>Tale Pedagogy (Tale and Child)</t>
  </si>
  <si>
    <t>Storytelling: Theory and Practice</t>
  </si>
  <si>
    <t>Dr. Nagy Balázs</t>
  </si>
  <si>
    <t>A kora gyermekkori fejődés támogatása modul</t>
  </si>
  <si>
    <t>Support of Early Chilhood Development</t>
  </si>
  <si>
    <t>BOV2226</t>
  </si>
  <si>
    <t>Szociálpolitikai alapismeretek</t>
  </si>
  <si>
    <t>Social Policy Studies (Support of Early Childhood Development)</t>
  </si>
  <si>
    <t>A Biztos Kezdet program elmélete és gyakorlata</t>
  </si>
  <si>
    <t>BOV2240</t>
  </si>
  <si>
    <t xml:space="preserve">Kisgyermekek táplálása és gondozása </t>
  </si>
  <si>
    <t>Nutrition and Nursing of Children (Support of Early Childhood Development)</t>
  </si>
  <si>
    <t>A cigány/roma kultúra és társadalom ismerete modul</t>
  </si>
  <si>
    <t>Gypsy/Roma Cultura and Society</t>
  </si>
  <si>
    <t>Bevezetés a cigányság nyelvébe és irodalmába</t>
  </si>
  <si>
    <t>Introduction to Language and Literature of Gypsy/Roma</t>
  </si>
  <si>
    <t>Transculturalism and Interethnic Relations (Gypsy/Roma Cultura and Society)</t>
  </si>
  <si>
    <t>Bevezetés a pedagógiai kutatás módszereibe modul</t>
  </si>
  <si>
    <t>Introduction to Pedagogical Research</t>
  </si>
  <si>
    <t>BOV2228</t>
  </si>
  <si>
    <t xml:space="preserve">Kutatásmódszertani alapismeretek </t>
  </si>
  <si>
    <t>Basics of Reasech Methodology (Introduction to  Padagogical Reaserch)</t>
  </si>
  <si>
    <t>BOV2135</t>
  </si>
  <si>
    <t>Kvalitatív és kvantitatív kutatások a pedagógiában</t>
  </si>
  <si>
    <t>Qualitative and Quavantitative Reaserch Methods in pedagogy</t>
  </si>
  <si>
    <t>BOV2242</t>
  </si>
  <si>
    <t xml:space="preserve">Tanulmányok írása </t>
  </si>
  <si>
    <t>Idegen nyelven választható tantárgyak</t>
  </si>
  <si>
    <t>1,3,5</t>
  </si>
  <si>
    <t>BAI0058</t>
  </si>
  <si>
    <t>BAI0059</t>
  </si>
  <si>
    <t>BAI0050</t>
  </si>
  <si>
    <t>Fenntarthatóság (angol)</t>
  </si>
  <si>
    <t>BAI0062</t>
  </si>
  <si>
    <t>Philosophie (német)</t>
  </si>
  <si>
    <t>BAI0063</t>
  </si>
  <si>
    <t>Ethik (német)</t>
  </si>
  <si>
    <t>2,4,6</t>
  </si>
  <si>
    <t xml:space="preserve">Kötelezően választandó modul tantárgya ⃰ </t>
  </si>
  <si>
    <t>* Kötezelően választandó modul (3  modul választása kötelező, 3X11 kredit = 33 kredit értékben)</t>
  </si>
  <si>
    <t>Környezet és ember</t>
  </si>
  <si>
    <t>Historical Foundations of Education</t>
  </si>
  <si>
    <t>Cigány/roma gyerekek családi és intézményi szocializációja</t>
  </si>
  <si>
    <t>BAI0120</t>
  </si>
  <si>
    <t>BAI0125</t>
  </si>
  <si>
    <t>Gyógypedagógiai alapok</t>
  </si>
  <si>
    <t>Introduction to Corrective Pedagogy Special</t>
  </si>
  <si>
    <t>Pedagogy of Family</t>
  </si>
  <si>
    <t>BAI0118</t>
  </si>
  <si>
    <t>BAI0119</t>
  </si>
  <si>
    <t>BAI0129</t>
  </si>
  <si>
    <t>Alkotó-fejlesztő meseterápia</t>
  </si>
  <si>
    <t>Creativing-developing Tale Therapy</t>
  </si>
  <si>
    <t>BOV1204, BOV1211</t>
  </si>
  <si>
    <t>A mesemondás elmélete és gyakorlata</t>
  </si>
  <si>
    <t>Személyiségfejlődési és viselkedési zavarok</t>
  </si>
  <si>
    <t>Socialisation of Gypsy/Roma Children throught the Family and Institutions</t>
  </si>
  <si>
    <t>AHI</t>
  </si>
  <si>
    <t>BOV1213</t>
  </si>
  <si>
    <t>Methodology of Native Language and Literature Teaching (Story-Poem )I.</t>
  </si>
  <si>
    <t>A vizuális nevelés módszertana (Festés, rajzolás, mintázás)</t>
  </si>
  <si>
    <t>Methodology of Visual Education (Painting, Drawing, Pattering)</t>
  </si>
  <si>
    <t>BOV1120</t>
  </si>
  <si>
    <t>Az anyanyelvi és irodalmi nevelés módszertana (Mese-vers) II.</t>
  </si>
  <si>
    <t>Methodology of Native Language and Literature Teaching (Story-Poem) II.</t>
  </si>
  <si>
    <t>BOV1214</t>
  </si>
  <si>
    <t>Matematikai alapismeretek</t>
  </si>
  <si>
    <t>Basic mathematics</t>
  </si>
  <si>
    <t>BOV1121</t>
  </si>
  <si>
    <t>A külső világ tevékeny megismerése matematikai tartalommal (Módszertan)</t>
  </si>
  <si>
    <t>Getting to know our Environment (Methodology of Mathematics Teaching)</t>
  </si>
  <si>
    <t>BOV1122</t>
  </si>
  <si>
    <t>A külső világ tevékeny megismerése (Módszertan)</t>
  </si>
  <si>
    <t>Getting to know our Environment (Methodology)</t>
  </si>
  <si>
    <t>BOV1123</t>
  </si>
  <si>
    <t>Testnevelés és módszertana  (Mozgás) I.</t>
  </si>
  <si>
    <t>Physical Activity and Methodology I.</t>
  </si>
  <si>
    <t>BOV1124</t>
  </si>
  <si>
    <t>Testnevelés és módszertana (Mozgás) II.</t>
  </si>
  <si>
    <t>Physical Activity and Methodology II.</t>
  </si>
  <si>
    <t>Az anyanyelvi és irodalmi nevelés módszertana (Mese-vers) I.</t>
  </si>
  <si>
    <t>BOV1212</t>
  </si>
  <si>
    <t xml:space="preserve">Dr. Nagy Balázs </t>
  </si>
  <si>
    <t>OTI</t>
  </si>
  <si>
    <t xml:space="preserve">Dr. Margitics Ferenc </t>
  </si>
  <si>
    <t>Koszta Györgyné</t>
  </si>
  <si>
    <t>BOV1138</t>
  </si>
  <si>
    <t>BOV1100, BOV1104</t>
  </si>
  <si>
    <t>BAI0157</t>
  </si>
  <si>
    <t>Personality Development and Behavioural Disorders</t>
  </si>
  <si>
    <t>Individual and Group Professional Practice IV.</t>
  </si>
  <si>
    <t>Writing Studies (Introduction to  Pedagogical Reaserch)</t>
  </si>
  <si>
    <t>Individual and Group Practice III.</t>
  </si>
  <si>
    <t>Dr. Torkos Katalin</t>
  </si>
  <si>
    <t>Fucskó Mónika</t>
  </si>
  <si>
    <t>Dr. Margitics Ferenc</t>
  </si>
  <si>
    <t>Képzés óraszáma/Number of training hours: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</si>
  <si>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</si>
  <si>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</si>
  <si>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</si>
  <si>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</si>
  <si>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</si>
  <si>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</si>
  <si>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Heti óraszám/
Number of lessons per week</t>
  </si>
  <si>
    <t>Elmélet/
Theory</t>
  </si>
  <si>
    <t>Gyakorlat/
Practise</t>
  </si>
  <si>
    <t>Szakmai gyakorlat féléves óraszáma/
Number of hours of the professional practise in the semester</t>
  </si>
  <si>
    <t>Kredit
Course Credit number</t>
  </si>
  <si>
    <t>Félévi köv./
Requirement</t>
  </si>
  <si>
    <t xml:space="preserve"> Tantárgy típusa/
Course type</t>
  </si>
  <si>
    <t>Ekvivalencia/
Equivalency</t>
  </si>
  <si>
    <t>Tantárgyfelelős intézet kódja/
Code of the responsible institute</t>
  </si>
  <si>
    <t>Szak megnevezése: Óvodapedagógus alapképzési szak
Name of the programme: Kindergarten education BA</t>
  </si>
  <si>
    <t>An optional course according to the institutional offer</t>
  </si>
  <si>
    <t>Az intézményi kínálat szerint szabadon választható tantárgy</t>
  </si>
  <si>
    <t>Intézményi kínálat szerinti szabadon választható tantárgy</t>
  </si>
  <si>
    <t xml:space="preserve">The Subject of the compulsory elective module </t>
  </si>
  <si>
    <t>Bódi Viktória Olga</t>
  </si>
  <si>
    <t>BOV1111</t>
  </si>
  <si>
    <t>Pogány Gábor Benő</t>
  </si>
  <si>
    <t>NYI</t>
  </si>
  <si>
    <t>Dr. Tóth Lívia</t>
  </si>
  <si>
    <t>Harsányiné dr. Petneházi Ágnes</t>
  </si>
  <si>
    <t>BAI0167</t>
  </si>
  <si>
    <t>Transzkulturalitás és interetnikus kapcsolatok etikája</t>
  </si>
  <si>
    <t>MAI</t>
  </si>
  <si>
    <t>A kommunikáció elmélete és gyakorlata</t>
  </si>
  <si>
    <t>BOV1105</t>
  </si>
  <si>
    <t>Európai  trendek a nevelésben (angol)</t>
  </si>
  <si>
    <t>European Trends in Pedagogy (English)</t>
  </si>
  <si>
    <t>International Models of Integration and Inclusiveness (English)</t>
  </si>
  <si>
    <t>Integráció, inkluzivitás nemzetközi modelljei (angol)</t>
  </si>
  <si>
    <t>Konczné Nagy Zsuzsanna Julianna</t>
  </si>
  <si>
    <t>Environment and Substainability (English)</t>
  </si>
  <si>
    <t>Philosophie (German)</t>
  </si>
  <si>
    <t>Ethics (German)</t>
  </si>
  <si>
    <t>Sure Start Program: Theory and Practice</t>
  </si>
  <si>
    <t>2023 szeptemberétől/from September 2023</t>
  </si>
  <si>
    <t>Dr. Szőcs Andor</t>
  </si>
  <si>
    <t>Szólláthné dr. Sebestyén Zita</t>
  </si>
  <si>
    <t>Dr. Bényei Ágnes</t>
  </si>
  <si>
    <t>Báró Emőke</t>
  </si>
  <si>
    <t>Dr. Szoboszlay György Csaba</t>
  </si>
  <si>
    <t>Dr. Körei László</t>
  </si>
  <si>
    <t>Szakfelelős/Programme coordinator: Imre Rubenné dr.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</si>
</sst>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000000"/>
      <name val="Arial"/>
      <family val="2"/>
    </font>
    <font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9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1" fontId="9" fillId="0" borderId="10" xfId="0" applyNumberFormat="1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0" fillId="0" borderId="13" xfId="0" applyBorder="1"/>
    <xf numFmtId="0" fontId="9" fillId="2" borderId="13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 wrapText="1"/>
    </xf>
    <xf numFmtId="1" fontId="10" fillId="2" borderId="13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1" fontId="12" fillId="2" borderId="13" xfId="0" applyNumberFormat="1" applyFont="1" applyFill="1" applyBorder="1" applyAlignment="1">
      <alignment horizontal="center" vertical="center" wrapText="1"/>
    </xf>
    <xf numFmtId="1" fontId="10" fillId="2" borderId="13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vertical="center" wrapText="1"/>
    </xf>
    <xf numFmtId="0" fontId="9" fillId="8" borderId="13" xfId="0" applyFont="1" applyFill="1" applyBorder="1" applyAlignment="1">
      <alignment vertical="center" wrapText="1"/>
    </xf>
    <xf numFmtId="1" fontId="4" fillId="3" borderId="13" xfId="0" applyNumberFormat="1" applyFont="1" applyFill="1" applyBorder="1" applyAlignment="1">
      <alignment horizontal="center" vertical="center" wrapText="1"/>
    </xf>
    <xf numFmtId="1" fontId="10" fillId="3" borderId="13" xfId="0" applyNumberFormat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1" fontId="9" fillId="3" borderId="13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11" fillId="3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 wrapText="1"/>
    </xf>
    <xf numFmtId="1" fontId="9" fillId="0" borderId="13" xfId="0" applyNumberFormat="1" applyFont="1" applyFill="1" applyBorder="1" applyAlignment="1">
      <alignment vertical="center" wrapText="1"/>
    </xf>
    <xf numFmtId="0" fontId="9" fillId="3" borderId="13" xfId="0" applyFont="1" applyFill="1" applyBorder="1" applyAlignment="1">
      <alignment horizontal="left" vertical="center" wrapText="1"/>
    </xf>
    <xf numFmtId="1" fontId="9" fillId="3" borderId="13" xfId="0" applyNumberFormat="1" applyFont="1" applyFill="1" applyBorder="1" applyAlignment="1">
      <alignment vertical="center" wrapText="1"/>
    </xf>
    <xf numFmtId="0" fontId="10" fillId="8" borderId="13" xfId="0" applyFont="1" applyFill="1" applyBorder="1" applyAlignment="1">
      <alignment vertical="center" wrapText="1"/>
    </xf>
    <xf numFmtId="0" fontId="4" fillId="8" borderId="13" xfId="0" applyFont="1" applyFill="1" applyBorder="1" applyAlignment="1">
      <alignment vertical="center" wrapText="1"/>
    </xf>
    <xf numFmtId="0" fontId="9" fillId="8" borderId="13" xfId="0" applyFont="1" applyFill="1" applyBorder="1" applyAlignment="1">
      <alignment horizontal="center" vertical="center" wrapText="1"/>
    </xf>
    <xf numFmtId="1" fontId="9" fillId="8" borderId="13" xfId="0" applyNumberFormat="1" applyFont="1" applyFill="1" applyBorder="1" applyAlignment="1">
      <alignment horizontal="center" vertical="center" wrapText="1"/>
    </xf>
    <xf numFmtId="1" fontId="10" fillId="8" borderId="13" xfId="0" applyNumberFormat="1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/>
    </xf>
    <xf numFmtId="1" fontId="9" fillId="8" borderId="13" xfId="0" applyNumberFormat="1" applyFont="1" applyFill="1" applyBorder="1" applyAlignment="1">
      <alignment vertical="center" wrapText="1"/>
    </xf>
    <xf numFmtId="0" fontId="9" fillId="7" borderId="13" xfId="0" applyFont="1" applyFill="1" applyBorder="1" applyAlignment="1">
      <alignment vertical="center" wrapText="1"/>
    </xf>
    <xf numFmtId="0" fontId="4" fillId="7" borderId="13" xfId="0" applyFont="1" applyFill="1" applyBorder="1" applyAlignment="1">
      <alignment vertical="center" wrapText="1"/>
    </xf>
    <xf numFmtId="0" fontId="9" fillId="7" borderId="13" xfId="0" applyFont="1" applyFill="1" applyBorder="1" applyAlignment="1">
      <alignment horizontal="center" vertical="center" wrapText="1"/>
    </xf>
    <xf numFmtId="1" fontId="9" fillId="7" borderId="13" xfId="0" applyNumberFormat="1" applyFont="1" applyFill="1" applyBorder="1" applyAlignment="1">
      <alignment horizontal="center" vertical="center" wrapText="1"/>
    </xf>
    <xf numFmtId="1" fontId="10" fillId="7" borderId="13" xfId="0" applyNumberFormat="1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/>
    </xf>
    <xf numFmtId="1" fontId="4" fillId="7" borderId="13" xfId="0" applyNumberFormat="1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/>
    </xf>
    <xf numFmtId="1" fontId="9" fillId="7" borderId="13" xfId="0" applyNumberFormat="1" applyFont="1" applyFill="1" applyBorder="1" applyAlignment="1">
      <alignment horizontal="left" vertical="center" wrapText="1"/>
    </xf>
    <xf numFmtId="1" fontId="4" fillId="7" borderId="13" xfId="0" applyNumberFormat="1" applyFont="1" applyFill="1" applyBorder="1" applyAlignment="1">
      <alignment horizontal="left" vertical="center" wrapText="1"/>
    </xf>
    <xf numFmtId="1" fontId="9" fillId="0" borderId="13" xfId="0" applyNumberFormat="1" applyFont="1" applyFill="1" applyBorder="1" applyAlignment="1">
      <alignment horizontal="left" vertical="center" wrapText="1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0" fontId="0" fillId="0" borderId="16" xfId="0" applyBorder="1"/>
    <xf numFmtId="0" fontId="13" fillId="0" borderId="13" xfId="0" applyFont="1" applyFill="1" applyBorder="1"/>
    <xf numFmtId="0" fontId="13" fillId="0" borderId="11" xfId="0" applyFont="1" applyFill="1" applyBorder="1"/>
    <xf numFmtId="0" fontId="13" fillId="0" borderId="13" xfId="0" applyFont="1" applyBorder="1"/>
    <xf numFmtId="0" fontId="10" fillId="8" borderId="13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left" vertical="center"/>
    </xf>
    <xf numFmtId="0" fontId="12" fillId="0" borderId="13" xfId="0" applyFont="1" applyFill="1" applyBorder="1"/>
    <xf numFmtId="0" fontId="13" fillId="0" borderId="13" xfId="0" applyFont="1" applyFill="1" applyBorder="1" applyAlignment="1">
      <alignment horizontal="left"/>
    </xf>
    <xf numFmtId="0" fontId="9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" fontId="9" fillId="0" borderId="9" xfId="0" applyNumberFormat="1" applyFont="1" applyFill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center" vertical="center" wrapText="1"/>
    </xf>
    <xf numFmtId="1" fontId="9" fillId="2" borderId="12" xfId="0" applyNumberFormat="1" applyFont="1" applyFill="1" applyBorder="1" applyAlignment="1">
      <alignment horizontal="center" vertical="center" wrapText="1"/>
    </xf>
    <xf numFmtId="1" fontId="9" fillId="3" borderId="12" xfId="0" applyNumberFormat="1" applyFont="1" applyFill="1" applyBorder="1" applyAlignment="1">
      <alignment horizontal="center" vertical="center" wrapText="1"/>
    </xf>
    <xf numFmtId="1" fontId="9" fillId="8" borderId="12" xfId="0" applyNumberFormat="1" applyFont="1" applyFill="1" applyBorder="1" applyAlignment="1">
      <alignment horizontal="center" vertical="center" wrapText="1"/>
    </xf>
    <xf numFmtId="1" fontId="9" fillId="0" borderId="14" xfId="0" applyNumberFormat="1" applyFont="1" applyFill="1" applyBorder="1" applyAlignment="1">
      <alignment horizontal="center" vertical="center" wrapText="1"/>
    </xf>
    <xf numFmtId="1" fontId="9" fillId="8" borderId="14" xfId="0" applyNumberFormat="1" applyFont="1" applyFill="1" applyBorder="1" applyAlignment="1">
      <alignment horizontal="center" vertical="center" wrapText="1"/>
    </xf>
    <xf numFmtId="1" fontId="4" fillId="7" borderId="12" xfId="0" applyNumberFormat="1" applyFont="1" applyFill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10" fillId="0" borderId="14" xfId="0" applyNumberFormat="1" applyFont="1" applyFill="1" applyBorder="1" applyAlignment="1">
      <alignment horizontal="left" vertical="center"/>
    </xf>
    <xf numFmtId="1" fontId="4" fillId="8" borderId="12" xfId="0" applyNumberFormat="1" applyFont="1" applyFill="1" applyBorder="1" applyAlignment="1">
      <alignment horizontal="center" vertical="center" wrapText="1"/>
    </xf>
    <xf numFmtId="1" fontId="4" fillId="8" borderId="13" xfId="0" applyNumberFormat="1" applyFont="1" applyFill="1" applyBorder="1" applyAlignment="1">
      <alignment vertical="center" wrapText="1"/>
    </xf>
    <xf numFmtId="1" fontId="4" fillId="8" borderId="13" xfId="0" applyNumberFormat="1" applyFont="1" applyFill="1" applyBorder="1" applyAlignment="1">
      <alignment horizontal="center" vertical="center" wrapText="1"/>
    </xf>
    <xf numFmtId="1" fontId="6" fillId="8" borderId="13" xfId="0" applyNumberFormat="1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/>
    </xf>
    <xf numFmtId="0" fontId="4" fillId="0" borderId="13" xfId="0" applyFont="1" applyBorder="1"/>
    <xf numFmtId="0" fontId="11" fillId="0" borderId="13" xfId="0" applyFont="1" applyFill="1" applyBorder="1"/>
    <xf numFmtId="1" fontId="4" fillId="0" borderId="12" xfId="0" applyNumberFormat="1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 wrapText="1"/>
    </xf>
    <xf numFmtId="1" fontId="6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/>
    <xf numFmtId="1" fontId="4" fillId="3" borderId="12" xfId="0" applyNumberFormat="1" applyFont="1" applyFill="1" applyBorder="1" applyAlignment="1">
      <alignment horizontal="center" vertical="center" wrapText="1"/>
    </xf>
    <xf numFmtId="1" fontId="6" fillId="3" borderId="13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5" fillId="0" borderId="0" xfId="0" applyFont="1"/>
    <xf numFmtId="0" fontId="3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3" fillId="6" borderId="0" xfId="0" applyFont="1" applyFill="1" applyAlignment="1">
      <alignment horizontal="left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" fontId="8" fillId="0" borderId="0" xfId="0" applyNumberFormat="1" applyFont="1" applyFill="1" applyAlignment="1">
      <alignment horizontal="center" vertical="center" wrapText="1"/>
    </xf>
    <xf numFmtId="1" fontId="3" fillId="0" borderId="0" xfId="0" applyNumberFormat="1" applyFont="1" applyFill="1" applyAlignment="1">
      <alignment horizontal="center" vertical="center"/>
    </xf>
    <xf numFmtId="1" fontId="7" fillId="4" borderId="5" xfId="0" applyNumberFormat="1" applyFont="1" applyFill="1" applyBorder="1" applyAlignment="1">
      <alignment horizontal="center" vertical="center" wrapText="1"/>
    </xf>
    <xf numFmtId="1" fontId="7" fillId="4" borderId="4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/>
    </xf>
    <xf numFmtId="1" fontId="12" fillId="2" borderId="13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761999</xdr:colOff>
      <xdr:row>3</xdr:row>
      <xdr:rowOff>22641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9522" cy="10184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4"/>
  <sheetViews>
    <sheetView tabSelected="1" view="pageBreakPreview" topLeftCell="E1" zoomScale="140" zoomScaleNormal="140" zoomScaleSheetLayoutView="140" workbookViewId="0">
      <selection activeCell="F2" sqref="F2"/>
    </sheetView>
  </sheetViews>
  <sheetFormatPr defaultColWidth="8.88671875" defaultRowHeight="14.4" x14ac:dyDescent="0.3"/>
  <cols>
    <col min="1" max="1" width="8.109375" style="11" customWidth="1"/>
    <col min="2" max="2" width="11.44140625" style="3" customWidth="1"/>
    <col min="3" max="3" width="33.33203125" style="10" customWidth="1"/>
    <col min="4" max="4" width="30.44140625" style="10" customWidth="1"/>
    <col min="5" max="5" width="11" style="3" customWidth="1"/>
    <col min="6" max="6" width="28.6640625" style="3" customWidth="1"/>
    <col min="7" max="7" width="12.6640625" style="13" customWidth="1"/>
    <col min="8" max="8" width="7.44140625" style="11" customWidth="1"/>
    <col min="9" max="9" width="9.33203125" style="11" customWidth="1"/>
    <col min="10" max="10" width="12.33203125" style="11" customWidth="1"/>
    <col min="11" max="11" width="7" style="12" customWidth="1"/>
    <col min="12" max="12" width="13.33203125" style="13" customWidth="1"/>
    <col min="13" max="13" width="9.33203125" style="13" customWidth="1"/>
    <col min="14" max="14" width="11.5546875" style="3" customWidth="1"/>
  </cols>
  <sheetData>
    <row r="1" spans="1:14" ht="38.25" customHeight="1" x14ac:dyDescent="0.3">
      <c r="B1" s="1"/>
      <c r="C1" s="135"/>
      <c r="D1" s="136" t="s">
        <v>245</v>
      </c>
      <c r="E1" s="136"/>
      <c r="F1" s="136"/>
      <c r="G1" s="4"/>
      <c r="H1" s="142" t="s">
        <v>277</v>
      </c>
      <c r="I1" s="142"/>
      <c r="J1" s="142"/>
      <c r="K1" s="142"/>
      <c r="L1" s="142"/>
      <c r="M1" s="142"/>
      <c r="N1" s="142"/>
    </row>
    <row r="2" spans="1:14" ht="25.5" customHeight="1" x14ac:dyDescent="0.3">
      <c r="B2" s="1"/>
      <c r="C2" s="135"/>
      <c r="D2" s="130"/>
      <c r="E2" s="130"/>
      <c r="F2" s="130"/>
      <c r="G2" s="2"/>
      <c r="H2" s="4"/>
      <c r="I2" s="4"/>
      <c r="J2" s="4"/>
      <c r="L2" s="2"/>
      <c r="M2" s="2"/>
      <c r="N2" s="6"/>
    </row>
    <row r="3" spans="1:14" x14ac:dyDescent="0.3">
      <c r="B3" s="1"/>
      <c r="C3" s="135"/>
      <c r="G3" s="2"/>
      <c r="H3" s="4"/>
      <c r="I3" s="141" t="s">
        <v>229</v>
      </c>
      <c r="J3" s="141"/>
      <c r="K3" s="141"/>
      <c r="L3" s="141"/>
      <c r="M3" s="16">
        <f>SUM(H21,H34,H47,H59,H67,H76)</f>
        <v>1414</v>
      </c>
      <c r="N3" s="17">
        <f>SUM(J21,J34,J47,J59,J67,J76)</f>
        <v>248</v>
      </c>
    </row>
    <row r="4" spans="1:14" x14ac:dyDescent="0.3">
      <c r="B4" s="1"/>
      <c r="C4"/>
      <c r="G4" s="2"/>
      <c r="H4" s="4"/>
      <c r="I4" s="4"/>
      <c r="J4" s="4"/>
      <c r="L4" s="18"/>
      <c r="M4" s="12"/>
      <c r="N4" s="6"/>
    </row>
    <row r="5" spans="1:14" x14ac:dyDescent="0.3">
      <c r="B5" s="1"/>
      <c r="C5"/>
      <c r="D5" s="131"/>
      <c r="E5" s="7"/>
      <c r="F5" s="7"/>
      <c r="G5" s="2"/>
      <c r="H5" s="4"/>
      <c r="I5" s="4"/>
      <c r="J5" s="4"/>
      <c r="K5" s="5"/>
      <c r="L5" s="8"/>
      <c r="M5" s="5"/>
      <c r="N5" s="8"/>
    </row>
    <row r="6" spans="1:14" ht="18" customHeight="1" x14ac:dyDescent="0.3">
      <c r="A6" s="134" t="s">
        <v>270</v>
      </c>
      <c r="B6" s="134"/>
      <c r="C6" s="134"/>
      <c r="D6" s="132"/>
      <c r="E6" s="9"/>
      <c r="F6" s="9"/>
      <c r="J6" s="14"/>
      <c r="K6" s="9"/>
      <c r="L6" s="3"/>
      <c r="M6" s="9"/>
      <c r="N6"/>
    </row>
    <row r="7" spans="1:14" s="133" customFormat="1" ht="46.5" customHeight="1" x14ac:dyDescent="0.2">
      <c r="A7" s="143" t="s">
        <v>230</v>
      </c>
      <c r="B7" s="139" t="s">
        <v>231</v>
      </c>
      <c r="C7" s="139" t="s">
        <v>232</v>
      </c>
      <c r="D7" s="139" t="s">
        <v>233</v>
      </c>
      <c r="E7" s="139" t="s">
        <v>234</v>
      </c>
      <c r="F7" s="139" t="s">
        <v>235</v>
      </c>
      <c r="G7" s="139" t="s">
        <v>244</v>
      </c>
      <c r="H7" s="146" t="s">
        <v>236</v>
      </c>
      <c r="I7" s="147"/>
      <c r="J7" s="148" t="s">
        <v>239</v>
      </c>
      <c r="K7" s="148" t="s">
        <v>240</v>
      </c>
      <c r="L7" s="139" t="s">
        <v>241</v>
      </c>
      <c r="M7" s="139" t="s">
        <v>242</v>
      </c>
      <c r="N7" s="137" t="s">
        <v>243</v>
      </c>
    </row>
    <row r="8" spans="1:14" ht="67.5" customHeight="1" x14ac:dyDescent="0.3">
      <c r="A8" s="144"/>
      <c r="B8" s="140"/>
      <c r="C8" s="140"/>
      <c r="D8" s="140"/>
      <c r="E8" s="145"/>
      <c r="F8" s="145"/>
      <c r="G8" s="140"/>
      <c r="H8" s="15" t="s">
        <v>237</v>
      </c>
      <c r="I8" s="129" t="s">
        <v>238</v>
      </c>
      <c r="J8" s="149"/>
      <c r="K8" s="150"/>
      <c r="L8" s="145"/>
      <c r="M8" s="140"/>
      <c r="N8" s="138"/>
    </row>
    <row r="9" spans="1:14" s="86" customFormat="1" ht="12" x14ac:dyDescent="0.2">
      <c r="A9" s="98">
        <v>1</v>
      </c>
      <c r="B9" s="19" t="s">
        <v>0</v>
      </c>
      <c r="C9" s="20" t="s">
        <v>1</v>
      </c>
      <c r="D9" s="19" t="s">
        <v>2</v>
      </c>
      <c r="E9" s="19"/>
      <c r="F9" s="19" t="s">
        <v>226</v>
      </c>
      <c r="G9" s="21" t="s">
        <v>190</v>
      </c>
      <c r="H9" s="22">
        <v>2</v>
      </c>
      <c r="I9" s="22">
        <v>0</v>
      </c>
      <c r="J9" s="22"/>
      <c r="K9" s="23">
        <v>3</v>
      </c>
      <c r="L9" s="24" t="s">
        <v>3</v>
      </c>
      <c r="M9" s="24" t="s">
        <v>4</v>
      </c>
      <c r="N9" s="19"/>
    </row>
    <row r="10" spans="1:14" s="85" customFormat="1" ht="12" x14ac:dyDescent="0.2">
      <c r="A10" s="99">
        <v>1</v>
      </c>
      <c r="B10" s="25" t="s">
        <v>5</v>
      </c>
      <c r="C10" s="25" t="s">
        <v>6</v>
      </c>
      <c r="D10" s="26" t="s">
        <v>7</v>
      </c>
      <c r="E10" s="26"/>
      <c r="F10" s="26" t="s">
        <v>8</v>
      </c>
      <c r="G10" s="27" t="s">
        <v>9</v>
      </c>
      <c r="H10" s="28">
        <v>0</v>
      </c>
      <c r="I10" s="28">
        <v>2</v>
      </c>
      <c r="J10" s="28"/>
      <c r="K10" s="29">
        <v>3</v>
      </c>
      <c r="L10" s="30" t="s">
        <v>10</v>
      </c>
      <c r="M10" s="30" t="s">
        <v>4</v>
      </c>
      <c r="N10" s="25"/>
    </row>
    <row r="11" spans="1:14" s="122" customFormat="1" ht="12" x14ac:dyDescent="0.2">
      <c r="A11" s="117">
        <v>1</v>
      </c>
      <c r="B11" s="26" t="s">
        <v>221</v>
      </c>
      <c r="C11" s="26" t="s">
        <v>12</v>
      </c>
      <c r="D11" s="26" t="s">
        <v>13</v>
      </c>
      <c r="E11" s="26"/>
      <c r="F11" s="26" t="s">
        <v>14</v>
      </c>
      <c r="G11" s="121" t="s">
        <v>190</v>
      </c>
      <c r="H11" s="118">
        <v>1</v>
      </c>
      <c r="I11" s="118">
        <v>2</v>
      </c>
      <c r="J11" s="118"/>
      <c r="K11" s="119">
        <v>4</v>
      </c>
      <c r="L11" s="120" t="s">
        <v>3</v>
      </c>
      <c r="M11" s="120" t="s">
        <v>4</v>
      </c>
      <c r="N11" s="26" t="s">
        <v>11</v>
      </c>
    </row>
    <row r="12" spans="1:14" s="122" customFormat="1" ht="12" x14ac:dyDescent="0.2">
      <c r="A12" s="117">
        <v>1</v>
      </c>
      <c r="B12" s="26" t="s">
        <v>15</v>
      </c>
      <c r="C12" s="26" t="s">
        <v>16</v>
      </c>
      <c r="D12" s="26" t="s">
        <v>17</v>
      </c>
      <c r="E12" s="26"/>
      <c r="F12" s="26" t="s">
        <v>228</v>
      </c>
      <c r="G12" s="121" t="s">
        <v>190</v>
      </c>
      <c r="H12" s="118">
        <v>2</v>
      </c>
      <c r="I12" s="118">
        <v>0</v>
      </c>
      <c r="J12" s="118"/>
      <c r="K12" s="119">
        <v>3</v>
      </c>
      <c r="L12" s="120" t="s">
        <v>3</v>
      </c>
      <c r="M12" s="120" t="s">
        <v>4</v>
      </c>
      <c r="N12" s="26"/>
    </row>
    <row r="13" spans="1:14" s="87" customFormat="1" ht="20.399999999999999" customHeight="1" x14ac:dyDescent="0.2">
      <c r="A13" s="99">
        <v>1</v>
      </c>
      <c r="B13" s="25" t="s">
        <v>18</v>
      </c>
      <c r="C13" s="25" t="s">
        <v>259</v>
      </c>
      <c r="D13" s="26" t="s">
        <v>19</v>
      </c>
      <c r="E13" s="26"/>
      <c r="F13" s="26" t="s">
        <v>20</v>
      </c>
      <c r="G13" s="126" t="s">
        <v>216</v>
      </c>
      <c r="H13" s="28">
        <v>0</v>
      </c>
      <c r="I13" s="28">
        <v>2</v>
      </c>
      <c r="J13" s="28"/>
      <c r="K13" s="29">
        <v>3</v>
      </c>
      <c r="L13" s="30" t="s">
        <v>10</v>
      </c>
      <c r="M13" s="30" t="s">
        <v>4</v>
      </c>
      <c r="N13" s="25"/>
    </row>
    <row r="14" spans="1:14" s="115" customFormat="1" ht="12" x14ac:dyDescent="0.2">
      <c r="A14" s="117">
        <v>1</v>
      </c>
      <c r="B14" s="26" t="s">
        <v>260</v>
      </c>
      <c r="C14" s="26" t="s">
        <v>22</v>
      </c>
      <c r="D14" s="26" t="s">
        <v>23</v>
      </c>
      <c r="E14" s="26"/>
      <c r="F14" s="26" t="s">
        <v>135</v>
      </c>
      <c r="G14" s="126" t="s">
        <v>216</v>
      </c>
      <c r="H14" s="118">
        <v>2</v>
      </c>
      <c r="I14" s="118">
        <v>0</v>
      </c>
      <c r="J14" s="118"/>
      <c r="K14" s="119">
        <v>2</v>
      </c>
      <c r="L14" s="120" t="s">
        <v>3</v>
      </c>
      <c r="M14" s="120" t="s">
        <v>4</v>
      </c>
      <c r="N14" s="26" t="s">
        <v>21</v>
      </c>
    </row>
    <row r="15" spans="1:14" s="87" customFormat="1" ht="12" x14ac:dyDescent="0.2">
      <c r="A15" s="99">
        <v>1</v>
      </c>
      <c r="B15" s="25" t="s">
        <v>24</v>
      </c>
      <c r="C15" s="25" t="s">
        <v>25</v>
      </c>
      <c r="D15" s="26" t="s">
        <v>26</v>
      </c>
      <c r="E15" s="26"/>
      <c r="F15" s="26" t="s">
        <v>250</v>
      </c>
      <c r="G15" s="126" t="s">
        <v>216</v>
      </c>
      <c r="H15" s="28">
        <v>0</v>
      </c>
      <c r="I15" s="28">
        <v>3</v>
      </c>
      <c r="J15" s="28"/>
      <c r="K15" s="29">
        <v>3</v>
      </c>
      <c r="L15" s="30" t="s">
        <v>10</v>
      </c>
      <c r="M15" s="30" t="s">
        <v>4</v>
      </c>
      <c r="N15" s="25"/>
    </row>
    <row r="16" spans="1:14" s="85" customFormat="1" ht="12" x14ac:dyDescent="0.2">
      <c r="A16" s="99">
        <v>1</v>
      </c>
      <c r="B16" s="25" t="s">
        <v>27</v>
      </c>
      <c r="C16" s="25" t="s">
        <v>28</v>
      </c>
      <c r="D16" s="26" t="s">
        <v>29</v>
      </c>
      <c r="E16" s="26"/>
      <c r="F16" s="26" t="s">
        <v>30</v>
      </c>
      <c r="G16" s="27" t="s">
        <v>31</v>
      </c>
      <c r="H16" s="28">
        <v>2</v>
      </c>
      <c r="I16" s="28">
        <v>0</v>
      </c>
      <c r="J16" s="28"/>
      <c r="K16" s="29">
        <v>3</v>
      </c>
      <c r="L16" s="30" t="s">
        <v>3</v>
      </c>
      <c r="M16" s="30" t="s">
        <v>4</v>
      </c>
      <c r="N16" s="25"/>
    </row>
    <row r="17" spans="1:14" s="87" customFormat="1" ht="12" x14ac:dyDescent="0.2">
      <c r="A17" s="99">
        <v>1</v>
      </c>
      <c r="B17" s="25" t="s">
        <v>32</v>
      </c>
      <c r="C17" s="25" t="s">
        <v>33</v>
      </c>
      <c r="D17" s="26" t="s">
        <v>34</v>
      </c>
      <c r="E17" s="26"/>
      <c r="F17" s="26" t="s">
        <v>35</v>
      </c>
      <c r="G17" s="21" t="s">
        <v>190</v>
      </c>
      <c r="H17" s="28">
        <v>0</v>
      </c>
      <c r="I17" s="28">
        <v>2</v>
      </c>
      <c r="J17" s="28"/>
      <c r="K17" s="29">
        <v>3</v>
      </c>
      <c r="L17" s="30" t="s">
        <v>258</v>
      </c>
      <c r="M17" s="30" t="s">
        <v>4</v>
      </c>
      <c r="N17" s="25"/>
    </row>
    <row r="18" spans="1:14" s="87" customFormat="1" ht="22.8" x14ac:dyDescent="0.2">
      <c r="A18" s="117">
        <v>1</v>
      </c>
      <c r="B18" s="26"/>
      <c r="C18" s="26" t="s">
        <v>247</v>
      </c>
      <c r="D18" s="26" t="s">
        <v>246</v>
      </c>
      <c r="E18" s="26"/>
      <c r="F18" s="26"/>
      <c r="G18" s="126"/>
      <c r="H18" s="118">
        <v>1</v>
      </c>
      <c r="I18" s="118">
        <v>0</v>
      </c>
      <c r="J18" s="118"/>
      <c r="K18" s="119">
        <v>2</v>
      </c>
      <c r="L18" s="120"/>
      <c r="M18" s="120" t="s">
        <v>81</v>
      </c>
      <c r="N18" s="26"/>
    </row>
    <row r="19" spans="1:14" s="122" customFormat="1" ht="22.8" x14ac:dyDescent="0.2">
      <c r="A19" s="117">
        <v>1</v>
      </c>
      <c r="B19" s="26"/>
      <c r="C19" s="26" t="s">
        <v>248</v>
      </c>
      <c r="D19" s="26" t="s">
        <v>246</v>
      </c>
      <c r="E19" s="26"/>
      <c r="F19" s="26"/>
      <c r="G19" s="126"/>
      <c r="H19" s="118">
        <v>0</v>
      </c>
      <c r="I19" s="118">
        <v>1</v>
      </c>
      <c r="J19" s="118"/>
      <c r="K19" s="119">
        <v>2</v>
      </c>
      <c r="L19" s="120"/>
      <c r="M19" s="120" t="s">
        <v>81</v>
      </c>
      <c r="N19" s="26"/>
    </row>
    <row r="20" spans="1:14" s="87" customFormat="1" ht="12" x14ac:dyDescent="0.2">
      <c r="A20" s="100"/>
      <c r="B20" s="32"/>
      <c r="C20" s="32"/>
      <c r="D20" s="32"/>
      <c r="E20" s="32"/>
      <c r="F20" s="32"/>
      <c r="G20" s="33"/>
      <c r="H20" s="34">
        <f>SUM(H9:H19)</f>
        <v>10</v>
      </c>
      <c r="I20" s="34">
        <f>SUM(I9:I19)</f>
        <v>12</v>
      </c>
      <c r="J20" s="34">
        <f>SUM(J9:J17)</f>
        <v>0</v>
      </c>
      <c r="K20" s="34">
        <f>SUM(K9:K19)</f>
        <v>31</v>
      </c>
      <c r="L20" s="35"/>
      <c r="M20" s="35"/>
      <c r="N20" s="32"/>
    </row>
    <row r="21" spans="1:14" s="87" customFormat="1" ht="22.8" x14ac:dyDescent="0.2">
      <c r="A21" s="100"/>
      <c r="B21" s="32"/>
      <c r="C21" s="32"/>
      <c r="D21" s="32"/>
      <c r="E21" s="32"/>
      <c r="F21" s="32"/>
      <c r="G21" s="36" t="s">
        <v>36</v>
      </c>
      <c r="H21" s="151">
        <f>SUM(H20:I20)*14</f>
        <v>308</v>
      </c>
      <c r="I21" s="152"/>
      <c r="J21" s="37">
        <v>0</v>
      </c>
      <c r="K21" s="38"/>
      <c r="L21" s="35"/>
      <c r="M21" s="35"/>
      <c r="N21" s="32"/>
    </row>
    <row r="22" spans="1:14" s="57" customFormat="1" ht="11.4" x14ac:dyDescent="0.3">
      <c r="A22" s="127">
        <v>2</v>
      </c>
      <c r="B22" s="39" t="s">
        <v>37</v>
      </c>
      <c r="C22" s="39" t="s">
        <v>38</v>
      </c>
      <c r="D22" s="39" t="s">
        <v>39</v>
      </c>
      <c r="E22" s="39" t="s">
        <v>221</v>
      </c>
      <c r="F22" s="39" t="s">
        <v>40</v>
      </c>
      <c r="G22" s="40" t="s">
        <v>216</v>
      </c>
      <c r="H22" s="40">
        <v>0</v>
      </c>
      <c r="I22" s="40">
        <v>2</v>
      </c>
      <c r="J22" s="40"/>
      <c r="K22" s="40">
        <v>3</v>
      </c>
      <c r="L22" s="40" t="s">
        <v>10</v>
      </c>
      <c r="M22" s="40" t="s">
        <v>4</v>
      </c>
      <c r="N22" s="39"/>
    </row>
    <row r="23" spans="1:14" s="122" customFormat="1" ht="22.8" x14ac:dyDescent="0.2">
      <c r="A23" s="123">
        <v>2</v>
      </c>
      <c r="B23" s="39" t="s">
        <v>41</v>
      </c>
      <c r="C23" s="39" t="s">
        <v>42</v>
      </c>
      <c r="D23" s="39" t="s">
        <v>43</v>
      </c>
      <c r="E23" s="39" t="s">
        <v>15</v>
      </c>
      <c r="F23" s="39" t="s">
        <v>217</v>
      </c>
      <c r="G23" s="40" t="s">
        <v>190</v>
      </c>
      <c r="H23" s="44">
        <v>2</v>
      </c>
      <c r="I23" s="44">
        <v>1</v>
      </c>
      <c r="J23" s="44"/>
      <c r="K23" s="124">
        <v>4</v>
      </c>
      <c r="L23" s="125" t="s">
        <v>3</v>
      </c>
      <c r="M23" s="125" t="s">
        <v>4</v>
      </c>
      <c r="N23" s="39"/>
    </row>
    <row r="24" spans="1:14" s="85" customFormat="1" ht="22.8" x14ac:dyDescent="0.2">
      <c r="A24" s="101">
        <v>2</v>
      </c>
      <c r="B24" s="39" t="s">
        <v>44</v>
      </c>
      <c r="C24" s="39" t="s">
        <v>45</v>
      </c>
      <c r="D24" s="39" t="s">
        <v>46</v>
      </c>
      <c r="E24" s="39" t="s">
        <v>15</v>
      </c>
      <c r="F24" s="39" t="s">
        <v>255</v>
      </c>
      <c r="G24" s="41" t="s">
        <v>190</v>
      </c>
      <c r="H24" s="44">
        <v>2</v>
      </c>
      <c r="I24" s="44">
        <v>0</v>
      </c>
      <c r="J24" s="44"/>
      <c r="K24" s="45">
        <v>3</v>
      </c>
      <c r="L24" s="46" t="s">
        <v>3</v>
      </c>
      <c r="M24" s="46" t="s">
        <v>4</v>
      </c>
      <c r="N24" s="42"/>
    </row>
    <row r="25" spans="1:14" s="115" customFormat="1" ht="22.8" x14ac:dyDescent="0.2">
      <c r="A25" s="123">
        <v>2</v>
      </c>
      <c r="B25" s="39" t="s">
        <v>214</v>
      </c>
      <c r="C25" s="39" t="s">
        <v>213</v>
      </c>
      <c r="D25" s="39" t="s">
        <v>192</v>
      </c>
      <c r="E25" s="39" t="s">
        <v>220</v>
      </c>
      <c r="F25" s="39" t="s">
        <v>20</v>
      </c>
      <c r="G25" s="40" t="s">
        <v>216</v>
      </c>
      <c r="H25" s="44">
        <v>0</v>
      </c>
      <c r="I25" s="44">
        <v>2</v>
      </c>
      <c r="J25" s="44"/>
      <c r="K25" s="124">
        <v>3</v>
      </c>
      <c r="L25" s="125" t="s">
        <v>10</v>
      </c>
      <c r="M25" s="125" t="s">
        <v>4</v>
      </c>
      <c r="N25" s="39" t="s">
        <v>47</v>
      </c>
    </row>
    <row r="26" spans="1:14" s="115" customFormat="1" ht="12" x14ac:dyDescent="0.2">
      <c r="A26" s="123">
        <v>2</v>
      </c>
      <c r="B26" s="39" t="s">
        <v>191</v>
      </c>
      <c r="C26" s="39" t="s">
        <v>199</v>
      </c>
      <c r="D26" s="39" t="s">
        <v>200</v>
      </c>
      <c r="E26" s="39"/>
      <c r="F26" s="39" t="s">
        <v>274</v>
      </c>
      <c r="G26" s="40" t="s">
        <v>216</v>
      </c>
      <c r="H26" s="44">
        <v>1</v>
      </c>
      <c r="I26" s="44">
        <v>1</v>
      </c>
      <c r="J26" s="44"/>
      <c r="K26" s="124">
        <v>3</v>
      </c>
      <c r="L26" s="125" t="s">
        <v>3</v>
      </c>
      <c r="M26" s="125" t="s">
        <v>4</v>
      </c>
      <c r="N26" s="39" t="s">
        <v>48</v>
      </c>
    </row>
    <row r="27" spans="1:14" s="85" customFormat="1" ht="12" x14ac:dyDescent="0.2">
      <c r="A27" s="101">
        <v>2</v>
      </c>
      <c r="B27" s="39" t="s">
        <v>49</v>
      </c>
      <c r="C27" s="39" t="s">
        <v>173</v>
      </c>
      <c r="D27" s="39" t="s">
        <v>50</v>
      </c>
      <c r="E27" s="39"/>
      <c r="F27" s="39" t="s">
        <v>272</v>
      </c>
      <c r="G27" s="40" t="s">
        <v>52</v>
      </c>
      <c r="H27" s="44">
        <v>1</v>
      </c>
      <c r="I27" s="44">
        <v>0</v>
      </c>
      <c r="J27" s="44"/>
      <c r="K27" s="45">
        <v>2</v>
      </c>
      <c r="L27" s="46" t="s">
        <v>3</v>
      </c>
      <c r="M27" s="46" t="s">
        <v>4</v>
      </c>
      <c r="N27" s="42"/>
    </row>
    <row r="28" spans="1:14" s="87" customFormat="1" ht="12" x14ac:dyDescent="0.2">
      <c r="A28" s="101">
        <v>2</v>
      </c>
      <c r="B28" s="39" t="s">
        <v>53</v>
      </c>
      <c r="C28" s="39" t="s">
        <v>54</v>
      </c>
      <c r="D28" s="39" t="s">
        <v>55</v>
      </c>
      <c r="E28" s="39" t="s">
        <v>24</v>
      </c>
      <c r="F28" s="39" t="s">
        <v>250</v>
      </c>
      <c r="G28" s="40" t="s">
        <v>216</v>
      </c>
      <c r="H28" s="44">
        <v>0</v>
      </c>
      <c r="I28" s="44">
        <v>2</v>
      </c>
      <c r="J28" s="44"/>
      <c r="K28" s="45">
        <v>2</v>
      </c>
      <c r="L28" s="46" t="s">
        <v>10</v>
      </c>
      <c r="M28" s="46" t="s">
        <v>4</v>
      </c>
      <c r="N28" s="42"/>
    </row>
    <row r="29" spans="1:14" s="115" customFormat="1" ht="12" x14ac:dyDescent="0.2">
      <c r="A29" s="123">
        <v>2</v>
      </c>
      <c r="B29" s="39" t="s">
        <v>56</v>
      </c>
      <c r="C29" s="39" t="s">
        <v>57</v>
      </c>
      <c r="D29" s="39" t="s">
        <v>58</v>
      </c>
      <c r="E29" s="39"/>
      <c r="F29" s="39" t="s">
        <v>254</v>
      </c>
      <c r="G29" s="40" t="s">
        <v>59</v>
      </c>
      <c r="H29" s="44">
        <v>2</v>
      </c>
      <c r="I29" s="44">
        <v>0</v>
      </c>
      <c r="J29" s="44"/>
      <c r="K29" s="124">
        <v>3</v>
      </c>
      <c r="L29" s="125" t="s">
        <v>3</v>
      </c>
      <c r="M29" s="125" t="s">
        <v>4</v>
      </c>
      <c r="N29" s="39"/>
    </row>
    <row r="30" spans="1:14" s="115" customFormat="1" ht="12" x14ac:dyDescent="0.2">
      <c r="A30" s="123">
        <v>2</v>
      </c>
      <c r="B30" s="39" t="s">
        <v>198</v>
      </c>
      <c r="C30" s="39" t="s">
        <v>208</v>
      </c>
      <c r="D30" s="39" t="s">
        <v>209</v>
      </c>
      <c r="E30" s="39"/>
      <c r="F30" s="39" t="s">
        <v>96</v>
      </c>
      <c r="G30" s="40" t="s">
        <v>31</v>
      </c>
      <c r="H30" s="44">
        <v>0</v>
      </c>
      <c r="I30" s="44">
        <v>2</v>
      </c>
      <c r="J30" s="44"/>
      <c r="K30" s="124">
        <v>2</v>
      </c>
      <c r="L30" s="125" t="s">
        <v>10</v>
      </c>
      <c r="M30" s="125" t="s">
        <v>4</v>
      </c>
      <c r="N30" s="39" t="s">
        <v>60</v>
      </c>
    </row>
    <row r="31" spans="1:14" s="115" customFormat="1" ht="22.8" x14ac:dyDescent="0.2">
      <c r="A31" s="123">
        <v>2</v>
      </c>
      <c r="B31" s="39" t="s">
        <v>61</v>
      </c>
      <c r="C31" s="39" t="s">
        <v>62</v>
      </c>
      <c r="D31" s="39" t="s">
        <v>63</v>
      </c>
      <c r="E31" s="39" t="s">
        <v>221</v>
      </c>
      <c r="F31" s="39" t="s">
        <v>40</v>
      </c>
      <c r="G31" s="40" t="s">
        <v>216</v>
      </c>
      <c r="H31" s="44"/>
      <c r="I31" s="44"/>
      <c r="J31" s="44">
        <v>57</v>
      </c>
      <c r="K31" s="124">
        <v>4</v>
      </c>
      <c r="L31" s="125" t="s">
        <v>258</v>
      </c>
      <c r="M31" s="125" t="s">
        <v>4</v>
      </c>
      <c r="N31" s="39"/>
    </row>
    <row r="32" spans="1:14" s="87" customFormat="1" ht="22.8" x14ac:dyDescent="0.2">
      <c r="A32" s="101">
        <v>2</v>
      </c>
      <c r="B32" s="39"/>
      <c r="C32" s="39" t="s">
        <v>248</v>
      </c>
      <c r="D32" s="39" t="s">
        <v>246</v>
      </c>
      <c r="E32" s="39"/>
      <c r="F32" s="39"/>
      <c r="G32" s="40"/>
      <c r="H32" s="44">
        <v>1</v>
      </c>
      <c r="I32" s="44">
        <v>0</v>
      </c>
      <c r="J32" s="44"/>
      <c r="K32" s="45">
        <v>2</v>
      </c>
      <c r="L32" s="46"/>
      <c r="M32" s="46" t="s">
        <v>81</v>
      </c>
      <c r="N32" s="42"/>
    </row>
    <row r="33" spans="1:14" s="87" customFormat="1" ht="12" x14ac:dyDescent="0.2">
      <c r="A33" s="100"/>
      <c r="B33" s="32"/>
      <c r="C33" s="32"/>
      <c r="D33" s="32"/>
      <c r="E33" s="32"/>
      <c r="F33" s="32"/>
      <c r="G33" s="33"/>
      <c r="H33" s="34">
        <f>SUM(H22:H32)</f>
        <v>9</v>
      </c>
      <c r="I33" s="34">
        <f>SUM(I22:I32)</f>
        <v>10</v>
      </c>
      <c r="J33" s="34">
        <f>SUM(J22:J31)</f>
        <v>57</v>
      </c>
      <c r="K33" s="34">
        <f>SUM(K22:K32)</f>
        <v>31</v>
      </c>
      <c r="L33" s="35"/>
      <c r="M33" s="35"/>
      <c r="N33" s="32"/>
    </row>
    <row r="34" spans="1:14" s="87" customFormat="1" ht="22.8" x14ac:dyDescent="0.2">
      <c r="A34" s="100"/>
      <c r="B34" s="32"/>
      <c r="C34" s="32"/>
      <c r="D34" s="32"/>
      <c r="E34" s="32"/>
      <c r="F34" s="32"/>
      <c r="G34" s="36" t="s">
        <v>36</v>
      </c>
      <c r="H34" s="151">
        <f>SUM(H33:I33)*14</f>
        <v>266</v>
      </c>
      <c r="I34" s="152"/>
      <c r="J34" s="37">
        <f>SUM(J33)</f>
        <v>57</v>
      </c>
      <c r="K34" s="34"/>
      <c r="L34" s="35"/>
      <c r="M34" s="35"/>
      <c r="N34" s="32"/>
    </row>
    <row r="35" spans="1:14" s="87" customFormat="1" ht="12" x14ac:dyDescent="0.2">
      <c r="A35" s="99">
        <v>3</v>
      </c>
      <c r="B35" s="25" t="s">
        <v>64</v>
      </c>
      <c r="C35" s="25" t="s">
        <v>65</v>
      </c>
      <c r="D35" s="25" t="s">
        <v>66</v>
      </c>
      <c r="E35" s="26" t="s">
        <v>37</v>
      </c>
      <c r="F35" s="25" t="s">
        <v>40</v>
      </c>
      <c r="G35" s="126" t="s">
        <v>216</v>
      </c>
      <c r="H35" s="28">
        <v>0</v>
      </c>
      <c r="I35" s="28">
        <v>2</v>
      </c>
      <c r="J35" s="28"/>
      <c r="K35" s="29">
        <v>3</v>
      </c>
      <c r="L35" s="30" t="s">
        <v>10</v>
      </c>
      <c r="M35" s="30" t="s">
        <v>4</v>
      </c>
      <c r="N35" s="25"/>
    </row>
    <row r="36" spans="1:14" s="85" customFormat="1" ht="12" x14ac:dyDescent="0.2">
      <c r="A36" s="99">
        <v>3</v>
      </c>
      <c r="B36" s="26" t="s">
        <v>67</v>
      </c>
      <c r="C36" s="25" t="s">
        <v>68</v>
      </c>
      <c r="D36" s="25" t="s">
        <v>69</v>
      </c>
      <c r="E36" s="26"/>
      <c r="F36" s="26" t="s">
        <v>40</v>
      </c>
      <c r="G36" s="126" t="s">
        <v>216</v>
      </c>
      <c r="H36" s="28">
        <v>2</v>
      </c>
      <c r="I36" s="28">
        <v>0</v>
      </c>
      <c r="J36" s="28"/>
      <c r="K36" s="29">
        <v>3</v>
      </c>
      <c r="L36" s="30" t="s">
        <v>3</v>
      </c>
      <c r="M36" s="30" t="s">
        <v>4</v>
      </c>
      <c r="N36" s="25"/>
    </row>
    <row r="37" spans="1:14" s="115" customFormat="1" ht="22.8" x14ac:dyDescent="0.2">
      <c r="A37" s="117">
        <v>3</v>
      </c>
      <c r="B37" s="26" t="s">
        <v>195</v>
      </c>
      <c r="C37" s="26" t="s">
        <v>196</v>
      </c>
      <c r="D37" s="57" t="s">
        <v>197</v>
      </c>
      <c r="E37" s="26" t="s">
        <v>214</v>
      </c>
      <c r="F37" s="26" t="s">
        <v>20</v>
      </c>
      <c r="G37" s="126" t="s">
        <v>216</v>
      </c>
      <c r="H37" s="118">
        <v>1</v>
      </c>
      <c r="I37" s="118">
        <v>1</v>
      </c>
      <c r="J37" s="118"/>
      <c r="K37" s="119">
        <v>3</v>
      </c>
      <c r="L37" s="120" t="s">
        <v>3</v>
      </c>
      <c r="M37" s="120" t="s">
        <v>4</v>
      </c>
      <c r="N37" s="26" t="s">
        <v>70</v>
      </c>
    </row>
    <row r="38" spans="1:14" s="115" customFormat="1" ht="22.8" x14ac:dyDescent="0.2">
      <c r="A38" s="117">
        <v>3</v>
      </c>
      <c r="B38" s="26" t="s">
        <v>201</v>
      </c>
      <c r="C38" s="26" t="s">
        <v>202</v>
      </c>
      <c r="D38" s="57" t="s">
        <v>203</v>
      </c>
      <c r="E38" s="26" t="s">
        <v>191</v>
      </c>
      <c r="F38" s="26" t="s">
        <v>274</v>
      </c>
      <c r="G38" s="126" t="s">
        <v>216</v>
      </c>
      <c r="H38" s="118">
        <v>0</v>
      </c>
      <c r="I38" s="118">
        <v>2</v>
      </c>
      <c r="J38" s="118"/>
      <c r="K38" s="119">
        <v>3</v>
      </c>
      <c r="L38" s="120" t="s">
        <v>10</v>
      </c>
      <c r="M38" s="120" t="s">
        <v>4</v>
      </c>
      <c r="N38" s="26" t="s">
        <v>71</v>
      </c>
    </row>
    <row r="39" spans="1:14" s="115" customFormat="1" ht="22.8" x14ac:dyDescent="0.2">
      <c r="A39" s="117">
        <v>3</v>
      </c>
      <c r="B39" s="26" t="s">
        <v>204</v>
      </c>
      <c r="C39" s="26" t="s">
        <v>205</v>
      </c>
      <c r="D39" s="26" t="s">
        <v>206</v>
      </c>
      <c r="E39" s="26" t="s">
        <v>49</v>
      </c>
      <c r="F39" s="26" t="s">
        <v>73</v>
      </c>
      <c r="G39" s="126" t="s">
        <v>216</v>
      </c>
      <c r="H39" s="118">
        <v>2</v>
      </c>
      <c r="I39" s="118">
        <v>2</v>
      </c>
      <c r="J39" s="118"/>
      <c r="K39" s="119">
        <v>4</v>
      </c>
      <c r="L39" s="120" t="s">
        <v>3</v>
      </c>
      <c r="M39" s="120" t="s">
        <v>4</v>
      </c>
      <c r="N39" s="26" t="s">
        <v>72</v>
      </c>
    </row>
    <row r="40" spans="1:14" s="87" customFormat="1" ht="22.8" x14ac:dyDescent="0.2">
      <c r="A40" s="99">
        <v>3</v>
      </c>
      <c r="B40" s="26" t="s">
        <v>251</v>
      </c>
      <c r="C40" s="25" t="s">
        <v>74</v>
      </c>
      <c r="D40" s="25" t="s">
        <v>75</v>
      </c>
      <c r="E40" s="26" t="s">
        <v>53</v>
      </c>
      <c r="F40" s="26" t="s">
        <v>250</v>
      </c>
      <c r="G40" s="126" t="s">
        <v>216</v>
      </c>
      <c r="H40" s="28">
        <v>1</v>
      </c>
      <c r="I40" s="28">
        <v>1</v>
      </c>
      <c r="J40" s="28"/>
      <c r="K40" s="29">
        <v>2</v>
      </c>
      <c r="L40" s="30" t="s">
        <v>10</v>
      </c>
      <c r="M40" s="30" t="s">
        <v>4</v>
      </c>
      <c r="N40" s="25"/>
    </row>
    <row r="41" spans="1:14" s="115" customFormat="1" ht="22.8" x14ac:dyDescent="0.2">
      <c r="A41" s="117">
        <v>3</v>
      </c>
      <c r="B41" s="26" t="s">
        <v>207</v>
      </c>
      <c r="C41" s="26" t="s">
        <v>193</v>
      </c>
      <c r="D41" s="26" t="s">
        <v>194</v>
      </c>
      <c r="E41" s="26" t="s">
        <v>56</v>
      </c>
      <c r="F41" s="26" t="s">
        <v>252</v>
      </c>
      <c r="G41" s="126" t="s">
        <v>59</v>
      </c>
      <c r="H41" s="118">
        <v>1</v>
      </c>
      <c r="I41" s="118">
        <v>2</v>
      </c>
      <c r="J41" s="118"/>
      <c r="K41" s="119">
        <v>3</v>
      </c>
      <c r="L41" s="120" t="s">
        <v>3</v>
      </c>
      <c r="M41" s="120" t="s">
        <v>4</v>
      </c>
      <c r="N41" s="26" t="s">
        <v>76</v>
      </c>
    </row>
    <row r="42" spans="1:14" s="115" customFormat="1" ht="12" x14ac:dyDescent="0.2">
      <c r="A42" s="117">
        <v>3</v>
      </c>
      <c r="B42" s="26" t="s">
        <v>210</v>
      </c>
      <c r="C42" s="26" t="s">
        <v>211</v>
      </c>
      <c r="D42" s="26" t="s">
        <v>212</v>
      </c>
      <c r="E42" s="26" t="s">
        <v>198</v>
      </c>
      <c r="F42" s="26" t="s">
        <v>96</v>
      </c>
      <c r="G42" s="126" t="s">
        <v>31</v>
      </c>
      <c r="H42" s="118">
        <v>0</v>
      </c>
      <c r="I42" s="118">
        <v>2</v>
      </c>
      <c r="J42" s="118"/>
      <c r="K42" s="119">
        <v>2</v>
      </c>
      <c r="L42" s="120" t="s">
        <v>10</v>
      </c>
      <c r="M42" s="120" t="s">
        <v>4</v>
      </c>
      <c r="N42" s="26" t="s">
        <v>77</v>
      </c>
    </row>
    <row r="43" spans="1:14" s="87" customFormat="1" ht="22.8" x14ac:dyDescent="0.2">
      <c r="A43" s="99">
        <v>3</v>
      </c>
      <c r="B43" s="25" t="s">
        <v>78</v>
      </c>
      <c r="C43" s="25" t="s">
        <v>79</v>
      </c>
      <c r="D43" s="43" t="s">
        <v>80</v>
      </c>
      <c r="E43" s="26" t="s">
        <v>186</v>
      </c>
      <c r="F43" s="25" t="s">
        <v>40</v>
      </c>
      <c r="G43" s="126" t="s">
        <v>216</v>
      </c>
      <c r="H43" s="28"/>
      <c r="I43" s="28"/>
      <c r="J43" s="28">
        <v>57</v>
      </c>
      <c r="K43" s="29">
        <v>4</v>
      </c>
      <c r="L43" s="30" t="s">
        <v>258</v>
      </c>
      <c r="M43" s="30" t="s">
        <v>4</v>
      </c>
      <c r="N43" s="25"/>
    </row>
    <row r="44" spans="1:14" s="87" customFormat="1" ht="22.8" x14ac:dyDescent="0.2">
      <c r="A44" s="117">
        <v>3</v>
      </c>
      <c r="B44" s="25"/>
      <c r="C44" s="25" t="s">
        <v>247</v>
      </c>
      <c r="D44" s="43" t="s">
        <v>246</v>
      </c>
      <c r="E44" s="25"/>
      <c r="F44" s="25"/>
      <c r="G44" s="27"/>
      <c r="H44" s="28">
        <v>1</v>
      </c>
      <c r="I44" s="28">
        <v>0</v>
      </c>
      <c r="J44" s="28"/>
      <c r="K44" s="29">
        <v>2</v>
      </c>
      <c r="L44" s="30"/>
      <c r="M44" s="30" t="s">
        <v>81</v>
      </c>
      <c r="N44" s="25"/>
    </row>
    <row r="45" spans="1:14" s="115" customFormat="1" ht="22.8" x14ac:dyDescent="0.2">
      <c r="A45" s="117">
        <v>3</v>
      </c>
      <c r="B45" s="26"/>
      <c r="C45" s="26" t="s">
        <v>247</v>
      </c>
      <c r="D45" s="57" t="s">
        <v>246</v>
      </c>
      <c r="E45" s="26"/>
      <c r="F45" s="26"/>
      <c r="G45" s="126"/>
      <c r="H45" s="118">
        <v>0</v>
      </c>
      <c r="I45" s="118">
        <v>1</v>
      </c>
      <c r="J45" s="118"/>
      <c r="K45" s="119">
        <v>2</v>
      </c>
      <c r="L45" s="120"/>
      <c r="M45" s="120" t="s">
        <v>81</v>
      </c>
      <c r="N45" s="26"/>
    </row>
    <row r="46" spans="1:14" s="87" customFormat="1" ht="12" x14ac:dyDescent="0.2">
      <c r="A46" s="100"/>
      <c r="B46" s="32"/>
      <c r="C46" s="32"/>
      <c r="D46" s="32"/>
      <c r="E46" s="32"/>
      <c r="F46" s="32"/>
      <c r="G46" s="33"/>
      <c r="H46" s="34">
        <f>SUM(H35:H45)</f>
        <v>8</v>
      </c>
      <c r="I46" s="34">
        <f>SUM(I35:I45)</f>
        <v>13</v>
      </c>
      <c r="J46" s="34">
        <f>SUM(J35:J44)</f>
        <v>57</v>
      </c>
      <c r="K46" s="34">
        <f>SUM(K35:K45)</f>
        <v>31</v>
      </c>
      <c r="L46" s="35"/>
      <c r="M46" s="35"/>
      <c r="N46" s="32"/>
    </row>
    <row r="47" spans="1:14" s="87" customFormat="1" ht="22.8" x14ac:dyDescent="0.2">
      <c r="A47" s="100"/>
      <c r="B47" s="32"/>
      <c r="C47" s="32"/>
      <c r="D47" s="32"/>
      <c r="E47" s="32"/>
      <c r="F47" s="32"/>
      <c r="G47" s="36" t="s">
        <v>36</v>
      </c>
      <c r="H47" s="151">
        <f>SUM(H46:I46)*14</f>
        <v>294</v>
      </c>
      <c r="I47" s="152"/>
      <c r="J47" s="37">
        <f>SUM(J46)</f>
        <v>57</v>
      </c>
      <c r="K47" s="34"/>
      <c r="L47" s="35"/>
      <c r="M47" s="35"/>
      <c r="N47" s="32"/>
    </row>
    <row r="48" spans="1:14" s="85" customFormat="1" ht="12" x14ac:dyDescent="0.2">
      <c r="A48" s="101">
        <v>4</v>
      </c>
      <c r="B48" s="42" t="s">
        <v>82</v>
      </c>
      <c r="C48" s="39" t="s">
        <v>83</v>
      </c>
      <c r="D48" s="39" t="s">
        <v>174</v>
      </c>
      <c r="E48" s="39"/>
      <c r="F48" s="39" t="s">
        <v>84</v>
      </c>
      <c r="G48" s="41" t="s">
        <v>190</v>
      </c>
      <c r="H48" s="47">
        <v>2</v>
      </c>
      <c r="I48" s="47">
        <v>0</v>
      </c>
      <c r="J48" s="47"/>
      <c r="K48" s="45">
        <v>3</v>
      </c>
      <c r="L48" s="46" t="s">
        <v>3</v>
      </c>
      <c r="M48" s="46" t="s">
        <v>4</v>
      </c>
      <c r="N48" s="42"/>
    </row>
    <row r="49" spans="1:14" s="87" customFormat="1" ht="12" x14ac:dyDescent="0.2">
      <c r="A49" s="101">
        <v>4</v>
      </c>
      <c r="B49" s="42" t="s">
        <v>85</v>
      </c>
      <c r="C49" s="39" t="s">
        <v>86</v>
      </c>
      <c r="D49" s="39" t="s">
        <v>180</v>
      </c>
      <c r="E49" s="39" t="s">
        <v>37</v>
      </c>
      <c r="F49" s="39" t="s">
        <v>84</v>
      </c>
      <c r="G49" s="41" t="s">
        <v>190</v>
      </c>
      <c r="H49" s="47">
        <v>1</v>
      </c>
      <c r="I49" s="47">
        <v>1</v>
      </c>
      <c r="J49" s="47"/>
      <c r="K49" s="45">
        <v>3</v>
      </c>
      <c r="L49" s="46" t="s">
        <v>3</v>
      </c>
      <c r="M49" s="46" t="s">
        <v>4</v>
      </c>
      <c r="N49" s="42"/>
    </row>
    <row r="50" spans="1:14" s="87" customFormat="1" ht="12" x14ac:dyDescent="0.2">
      <c r="A50" s="101">
        <v>4</v>
      </c>
      <c r="B50" s="42" t="s">
        <v>87</v>
      </c>
      <c r="C50" s="39" t="s">
        <v>88</v>
      </c>
      <c r="D50" s="39" t="s">
        <v>89</v>
      </c>
      <c r="E50" s="39"/>
      <c r="F50" s="39" t="s">
        <v>250</v>
      </c>
      <c r="G50" s="41" t="s">
        <v>216</v>
      </c>
      <c r="H50" s="47">
        <v>0</v>
      </c>
      <c r="I50" s="47">
        <v>2</v>
      </c>
      <c r="J50" s="47"/>
      <c r="K50" s="45">
        <v>2</v>
      </c>
      <c r="L50" s="46" t="s">
        <v>10</v>
      </c>
      <c r="M50" s="46" t="s">
        <v>4</v>
      </c>
      <c r="N50" s="42"/>
    </row>
    <row r="51" spans="1:14" s="87" customFormat="1" ht="12" x14ac:dyDescent="0.2">
      <c r="A51" s="101">
        <v>4</v>
      </c>
      <c r="B51" s="42" t="s">
        <v>90</v>
      </c>
      <c r="C51" s="39" t="s">
        <v>91</v>
      </c>
      <c r="D51" s="39" t="s">
        <v>92</v>
      </c>
      <c r="E51" s="39"/>
      <c r="F51" s="39" t="s">
        <v>254</v>
      </c>
      <c r="G51" s="41" t="s">
        <v>59</v>
      </c>
      <c r="H51" s="47">
        <v>0</v>
      </c>
      <c r="I51" s="47">
        <v>2</v>
      </c>
      <c r="J51" s="47"/>
      <c r="K51" s="45">
        <v>2</v>
      </c>
      <c r="L51" s="46" t="s">
        <v>10</v>
      </c>
      <c r="M51" s="46" t="s">
        <v>4</v>
      </c>
      <c r="N51" s="42"/>
    </row>
    <row r="52" spans="1:14" s="87" customFormat="1" ht="22.8" x14ac:dyDescent="0.2">
      <c r="A52" s="101">
        <v>4</v>
      </c>
      <c r="B52" s="42" t="s">
        <v>93</v>
      </c>
      <c r="C52" s="39" t="s">
        <v>94</v>
      </c>
      <c r="D52" s="39" t="s">
        <v>95</v>
      </c>
      <c r="E52" s="39" t="s">
        <v>77</v>
      </c>
      <c r="F52" s="39" t="s">
        <v>96</v>
      </c>
      <c r="G52" s="41" t="s">
        <v>31</v>
      </c>
      <c r="H52" s="47">
        <v>1</v>
      </c>
      <c r="I52" s="47">
        <v>1</v>
      </c>
      <c r="J52" s="47"/>
      <c r="K52" s="45">
        <v>3</v>
      </c>
      <c r="L52" s="46" t="s">
        <v>10</v>
      </c>
      <c r="M52" s="46" t="s">
        <v>4</v>
      </c>
      <c r="N52" s="42"/>
    </row>
    <row r="53" spans="1:14" s="116" customFormat="1" ht="22.8" x14ac:dyDescent="0.2">
      <c r="A53" s="123">
        <v>4</v>
      </c>
      <c r="B53" s="39" t="s">
        <v>97</v>
      </c>
      <c r="C53" s="39" t="s">
        <v>188</v>
      </c>
      <c r="D53" s="39" t="s">
        <v>222</v>
      </c>
      <c r="E53" s="39" t="s">
        <v>41</v>
      </c>
      <c r="F53" s="39" t="s">
        <v>255</v>
      </c>
      <c r="G53" s="40" t="s">
        <v>190</v>
      </c>
      <c r="H53" s="44">
        <v>2</v>
      </c>
      <c r="I53" s="44">
        <v>0</v>
      </c>
      <c r="J53" s="44"/>
      <c r="K53" s="124">
        <v>3</v>
      </c>
      <c r="L53" s="125" t="s">
        <v>3</v>
      </c>
      <c r="M53" s="125" t="s">
        <v>4</v>
      </c>
      <c r="N53" s="39"/>
    </row>
    <row r="54" spans="1:14" s="87" customFormat="1" ht="12" x14ac:dyDescent="0.2">
      <c r="A54" s="101">
        <v>4</v>
      </c>
      <c r="B54" s="42" t="s">
        <v>98</v>
      </c>
      <c r="C54" s="39" t="s">
        <v>99</v>
      </c>
      <c r="D54" s="42" t="s">
        <v>225</v>
      </c>
      <c r="E54" s="42" t="s">
        <v>78</v>
      </c>
      <c r="F54" s="39" t="s">
        <v>40</v>
      </c>
      <c r="G54" s="40" t="s">
        <v>216</v>
      </c>
      <c r="H54" s="47"/>
      <c r="I54" s="47"/>
      <c r="J54" s="47">
        <v>67</v>
      </c>
      <c r="K54" s="45">
        <v>5</v>
      </c>
      <c r="L54" s="46" t="s">
        <v>10</v>
      </c>
      <c r="M54" s="46" t="s">
        <v>4</v>
      </c>
      <c r="N54" s="42"/>
    </row>
    <row r="55" spans="1:14" s="85" customFormat="1" ht="22.8" x14ac:dyDescent="0.2">
      <c r="A55" s="101">
        <v>4</v>
      </c>
      <c r="B55" s="42"/>
      <c r="C55" s="48" t="s">
        <v>171</v>
      </c>
      <c r="D55" s="39" t="s">
        <v>249</v>
      </c>
      <c r="E55" s="39"/>
      <c r="F55" s="39"/>
      <c r="G55" s="41"/>
      <c r="H55" s="47">
        <v>2</v>
      </c>
      <c r="I55" s="47">
        <v>0</v>
      </c>
      <c r="J55" s="47"/>
      <c r="K55" s="45">
        <v>3</v>
      </c>
      <c r="L55" s="46"/>
      <c r="M55" s="46" t="s">
        <v>103</v>
      </c>
      <c r="N55" s="42"/>
    </row>
    <row r="56" spans="1:14" s="85" customFormat="1" ht="22.8" x14ac:dyDescent="0.2">
      <c r="A56" s="101">
        <v>4</v>
      </c>
      <c r="B56" s="42"/>
      <c r="C56" s="48" t="s">
        <v>171</v>
      </c>
      <c r="D56" s="42" t="s">
        <v>249</v>
      </c>
      <c r="E56" s="42"/>
      <c r="F56" s="42"/>
      <c r="G56" s="41"/>
      <c r="H56" s="47">
        <v>2</v>
      </c>
      <c r="I56" s="47">
        <v>0</v>
      </c>
      <c r="J56" s="47"/>
      <c r="K56" s="45">
        <v>3</v>
      </c>
      <c r="L56" s="46"/>
      <c r="M56" s="46" t="s">
        <v>103</v>
      </c>
      <c r="N56" s="42"/>
    </row>
    <row r="57" spans="1:14" s="87" customFormat="1" ht="22.8" x14ac:dyDescent="0.2">
      <c r="A57" s="101">
        <v>4</v>
      </c>
      <c r="B57" s="42"/>
      <c r="C57" s="48" t="s">
        <v>171</v>
      </c>
      <c r="D57" s="42" t="s">
        <v>249</v>
      </c>
      <c r="E57" s="42"/>
      <c r="F57" s="49"/>
      <c r="G57" s="41"/>
      <c r="H57" s="47">
        <v>2</v>
      </c>
      <c r="I57" s="47">
        <v>0</v>
      </c>
      <c r="J57" s="47"/>
      <c r="K57" s="45">
        <v>3</v>
      </c>
      <c r="L57" s="46"/>
      <c r="M57" s="46" t="s">
        <v>103</v>
      </c>
      <c r="N57" s="42"/>
    </row>
    <row r="58" spans="1:14" s="87" customFormat="1" ht="12" x14ac:dyDescent="0.2">
      <c r="A58" s="100"/>
      <c r="B58" s="32"/>
      <c r="C58" s="50"/>
      <c r="D58" s="32"/>
      <c r="E58" s="32"/>
      <c r="F58" s="32"/>
      <c r="G58" s="33"/>
      <c r="H58" s="34">
        <f>SUM(H48:H57)</f>
        <v>12</v>
      </c>
      <c r="I58" s="34">
        <f>SUM(I48:I57)</f>
        <v>6</v>
      </c>
      <c r="J58" s="34">
        <f>SUM(J48:J57)</f>
        <v>67</v>
      </c>
      <c r="K58" s="34">
        <f>SUM(K48:K57)</f>
        <v>30</v>
      </c>
      <c r="L58" s="35"/>
      <c r="M58" s="35"/>
      <c r="N58" s="32"/>
    </row>
    <row r="59" spans="1:14" s="87" customFormat="1" ht="22.8" x14ac:dyDescent="0.2">
      <c r="A59" s="100"/>
      <c r="B59" s="32"/>
      <c r="C59" s="50"/>
      <c r="D59" s="32"/>
      <c r="E59" s="32"/>
      <c r="F59" s="32"/>
      <c r="G59" s="36" t="s">
        <v>36</v>
      </c>
      <c r="H59" s="151">
        <f>SUM(H58:I58)*14</f>
        <v>252</v>
      </c>
      <c r="I59" s="152"/>
      <c r="J59" s="37">
        <f>SUM(J58)</f>
        <v>67</v>
      </c>
      <c r="K59" s="34"/>
      <c r="L59" s="35"/>
      <c r="M59" s="35"/>
      <c r="N59" s="32"/>
    </row>
    <row r="60" spans="1:14" s="115" customFormat="1" ht="12" x14ac:dyDescent="0.2">
      <c r="A60" s="117">
        <v>5</v>
      </c>
      <c r="B60" s="26" t="s">
        <v>219</v>
      </c>
      <c r="C60" s="26" t="s">
        <v>101</v>
      </c>
      <c r="D60" s="26" t="s">
        <v>102</v>
      </c>
      <c r="E60" s="26" t="s">
        <v>37</v>
      </c>
      <c r="F60" s="26" t="s">
        <v>40</v>
      </c>
      <c r="G60" s="126" t="s">
        <v>216</v>
      </c>
      <c r="H60" s="118">
        <v>1</v>
      </c>
      <c r="I60" s="118">
        <v>2</v>
      </c>
      <c r="J60" s="118"/>
      <c r="K60" s="119">
        <v>3</v>
      </c>
      <c r="L60" s="120" t="s">
        <v>3</v>
      </c>
      <c r="M60" s="120" t="s">
        <v>4</v>
      </c>
      <c r="N60" s="26" t="s">
        <v>100</v>
      </c>
    </row>
    <row r="61" spans="1:14" s="87" customFormat="1" ht="22.8" x14ac:dyDescent="0.2">
      <c r="A61" s="102">
        <v>5</v>
      </c>
      <c r="B61" s="43" t="s">
        <v>109</v>
      </c>
      <c r="C61" s="26" t="s">
        <v>110</v>
      </c>
      <c r="D61" s="43" t="s">
        <v>223</v>
      </c>
      <c r="E61" s="25" t="s">
        <v>98</v>
      </c>
      <c r="F61" s="26" t="s">
        <v>40</v>
      </c>
      <c r="G61" s="126" t="s">
        <v>216</v>
      </c>
      <c r="H61" s="28"/>
      <c r="I61" s="28"/>
      <c r="J61" s="28">
        <v>67</v>
      </c>
      <c r="K61" s="29">
        <v>5</v>
      </c>
      <c r="L61" s="30" t="s">
        <v>10</v>
      </c>
      <c r="M61" s="30" t="s">
        <v>4</v>
      </c>
      <c r="N61" s="25"/>
    </row>
    <row r="62" spans="1:14" s="87" customFormat="1" ht="12" x14ac:dyDescent="0.2">
      <c r="A62" s="102">
        <v>5</v>
      </c>
      <c r="B62" s="43" t="s">
        <v>106</v>
      </c>
      <c r="C62" s="26" t="s">
        <v>107</v>
      </c>
      <c r="D62" s="25" t="s">
        <v>108</v>
      </c>
      <c r="E62" s="25"/>
      <c r="F62" s="26" t="s">
        <v>40</v>
      </c>
      <c r="G62" s="126" t="s">
        <v>216</v>
      </c>
      <c r="H62" s="28"/>
      <c r="I62" s="28"/>
      <c r="J62" s="28"/>
      <c r="K62" s="29">
        <v>5</v>
      </c>
      <c r="L62" s="30" t="s">
        <v>10</v>
      </c>
      <c r="M62" s="30" t="s">
        <v>4</v>
      </c>
      <c r="N62" s="25"/>
    </row>
    <row r="63" spans="1:14" s="87" customFormat="1" ht="22.8" x14ac:dyDescent="0.2">
      <c r="A63" s="99">
        <v>5</v>
      </c>
      <c r="B63" s="25"/>
      <c r="C63" s="51" t="s">
        <v>171</v>
      </c>
      <c r="D63" s="25" t="s">
        <v>249</v>
      </c>
      <c r="E63" s="25"/>
      <c r="F63" s="52"/>
      <c r="G63" s="27"/>
      <c r="H63" s="28">
        <v>1</v>
      </c>
      <c r="I63" s="28">
        <v>2</v>
      </c>
      <c r="J63" s="28"/>
      <c r="K63" s="29">
        <v>5</v>
      </c>
      <c r="L63" s="30"/>
      <c r="M63" s="30" t="s">
        <v>103</v>
      </c>
      <c r="N63" s="25"/>
    </row>
    <row r="64" spans="1:14" s="87" customFormat="1" ht="22.8" x14ac:dyDescent="0.2">
      <c r="A64" s="99">
        <v>5</v>
      </c>
      <c r="B64" s="53"/>
      <c r="C64" s="51" t="s">
        <v>171</v>
      </c>
      <c r="D64" s="25" t="s">
        <v>249</v>
      </c>
      <c r="E64" s="25"/>
      <c r="F64" s="43"/>
      <c r="G64" s="27"/>
      <c r="H64" s="28">
        <v>1</v>
      </c>
      <c r="I64" s="28">
        <v>2</v>
      </c>
      <c r="J64" s="28"/>
      <c r="K64" s="29">
        <v>5</v>
      </c>
      <c r="L64" s="30"/>
      <c r="M64" s="30" t="s">
        <v>103</v>
      </c>
      <c r="N64" s="25"/>
    </row>
    <row r="65" spans="1:14" s="87" customFormat="1" ht="22.8" x14ac:dyDescent="0.2">
      <c r="A65" s="99">
        <v>5</v>
      </c>
      <c r="B65" s="53"/>
      <c r="C65" s="51" t="s">
        <v>171</v>
      </c>
      <c r="D65" s="25" t="s">
        <v>249</v>
      </c>
      <c r="E65" s="25"/>
      <c r="F65" s="25"/>
      <c r="G65" s="27"/>
      <c r="H65" s="28">
        <v>1</v>
      </c>
      <c r="I65" s="28">
        <v>2</v>
      </c>
      <c r="J65" s="28"/>
      <c r="K65" s="29">
        <v>5</v>
      </c>
      <c r="L65" s="30"/>
      <c r="M65" s="30" t="s">
        <v>103</v>
      </c>
      <c r="N65" s="25"/>
    </row>
    <row r="66" spans="1:14" s="87" customFormat="1" ht="12" x14ac:dyDescent="0.2">
      <c r="A66" s="100"/>
      <c r="B66" s="32"/>
      <c r="C66" s="50"/>
      <c r="D66" s="32"/>
      <c r="E66" s="32"/>
      <c r="F66" s="32"/>
      <c r="G66" s="33"/>
      <c r="H66" s="34">
        <f>SUM(H60:H65)</f>
        <v>4</v>
      </c>
      <c r="I66" s="34">
        <f>SUM(I60:I65)</f>
        <v>8</v>
      </c>
      <c r="J66" s="34">
        <f>SUM(J60:J65)</f>
        <v>67</v>
      </c>
      <c r="K66" s="34">
        <f>SUM(K60:K65)</f>
        <v>28</v>
      </c>
      <c r="L66" s="35"/>
      <c r="M66" s="35"/>
      <c r="N66" s="32"/>
    </row>
    <row r="67" spans="1:14" s="87" customFormat="1" ht="22.8" x14ac:dyDescent="0.2">
      <c r="A67" s="100"/>
      <c r="B67" s="32"/>
      <c r="C67" s="50"/>
      <c r="D67" s="32"/>
      <c r="E67" s="32"/>
      <c r="F67" s="32"/>
      <c r="G67" s="36" t="s">
        <v>36</v>
      </c>
      <c r="H67" s="151">
        <f>SUM(H66:I66)*14</f>
        <v>168</v>
      </c>
      <c r="I67" s="152"/>
      <c r="J67" s="37">
        <f>SUM(J66)</f>
        <v>67</v>
      </c>
      <c r="K67" s="34"/>
      <c r="L67" s="35"/>
      <c r="M67" s="35"/>
      <c r="N67" s="32"/>
    </row>
    <row r="68" spans="1:14" s="85" customFormat="1" ht="12" x14ac:dyDescent="0.2">
      <c r="A68" s="101">
        <v>6</v>
      </c>
      <c r="B68" s="42" t="s">
        <v>111</v>
      </c>
      <c r="C68" s="39" t="s">
        <v>112</v>
      </c>
      <c r="D68" s="42" t="s">
        <v>113</v>
      </c>
      <c r="E68" s="42"/>
      <c r="F68" s="39" t="s">
        <v>275</v>
      </c>
      <c r="G68" s="41" t="s">
        <v>114</v>
      </c>
      <c r="H68" s="47">
        <v>2</v>
      </c>
      <c r="I68" s="47">
        <v>0</v>
      </c>
      <c r="J68" s="47"/>
      <c r="K68" s="45">
        <v>3</v>
      </c>
      <c r="L68" s="46" t="s">
        <v>3</v>
      </c>
      <c r="M68" s="46" t="s">
        <v>4</v>
      </c>
      <c r="N68" s="42" t="s">
        <v>168</v>
      </c>
    </row>
    <row r="69" spans="1:14" s="87" customFormat="1" ht="12" x14ac:dyDescent="0.2">
      <c r="A69" s="101">
        <v>6</v>
      </c>
      <c r="B69" s="42" t="s">
        <v>115</v>
      </c>
      <c r="C69" s="39" t="s">
        <v>116</v>
      </c>
      <c r="D69" s="42" t="s">
        <v>117</v>
      </c>
      <c r="E69" s="42" t="s">
        <v>106</v>
      </c>
      <c r="F69" s="39" t="s">
        <v>40</v>
      </c>
      <c r="G69" s="40" t="s">
        <v>216</v>
      </c>
      <c r="H69" s="47">
        <v>0</v>
      </c>
      <c r="I69" s="47">
        <v>0</v>
      </c>
      <c r="J69" s="47"/>
      <c r="K69" s="45">
        <v>5</v>
      </c>
      <c r="L69" s="46" t="s">
        <v>10</v>
      </c>
      <c r="M69" s="46" t="s">
        <v>4</v>
      </c>
      <c r="N69" s="42"/>
    </row>
    <row r="70" spans="1:14" s="87" customFormat="1" ht="12" x14ac:dyDescent="0.2">
      <c r="A70" s="101">
        <v>6</v>
      </c>
      <c r="B70" s="42" t="s">
        <v>118</v>
      </c>
      <c r="C70" s="39" t="s">
        <v>119</v>
      </c>
      <c r="D70" s="42" t="s">
        <v>120</v>
      </c>
      <c r="E70" s="54" t="s">
        <v>109</v>
      </c>
      <c r="F70" s="39" t="s">
        <v>40</v>
      </c>
      <c r="G70" s="40" t="s">
        <v>216</v>
      </c>
      <c r="H70" s="47"/>
      <c r="I70" s="47"/>
      <c r="J70" s="47" t="s">
        <v>121</v>
      </c>
      <c r="K70" s="124">
        <v>10</v>
      </c>
      <c r="L70" s="46" t="s">
        <v>258</v>
      </c>
      <c r="M70" s="46" t="s">
        <v>4</v>
      </c>
      <c r="N70" s="42"/>
    </row>
    <row r="71" spans="1:14" s="87" customFormat="1" ht="22.8" x14ac:dyDescent="0.2">
      <c r="A71" s="101">
        <v>6</v>
      </c>
      <c r="B71" s="55"/>
      <c r="C71" s="48" t="s">
        <v>171</v>
      </c>
      <c r="D71" s="42" t="s">
        <v>249</v>
      </c>
      <c r="E71" s="42"/>
      <c r="F71" s="42"/>
      <c r="G71" s="41"/>
      <c r="H71" s="47">
        <v>0</v>
      </c>
      <c r="I71" s="47">
        <v>2</v>
      </c>
      <c r="J71" s="47"/>
      <c r="K71" s="45">
        <v>3</v>
      </c>
      <c r="L71" s="46"/>
      <c r="M71" s="46" t="s">
        <v>103</v>
      </c>
      <c r="N71" s="42"/>
    </row>
    <row r="72" spans="1:14" s="87" customFormat="1" ht="22.8" x14ac:dyDescent="0.2">
      <c r="A72" s="101">
        <v>6</v>
      </c>
      <c r="B72" s="55"/>
      <c r="C72" s="48" t="s">
        <v>171</v>
      </c>
      <c r="D72" s="42" t="s">
        <v>249</v>
      </c>
      <c r="E72" s="42"/>
      <c r="F72" s="42"/>
      <c r="G72" s="41"/>
      <c r="H72" s="47">
        <v>0</v>
      </c>
      <c r="I72" s="47">
        <v>2</v>
      </c>
      <c r="J72" s="47"/>
      <c r="K72" s="45">
        <v>3</v>
      </c>
      <c r="L72" s="46"/>
      <c r="M72" s="46" t="s">
        <v>103</v>
      </c>
      <c r="N72" s="42"/>
    </row>
    <row r="73" spans="1:14" s="87" customFormat="1" ht="22.8" x14ac:dyDescent="0.2">
      <c r="A73" s="101">
        <v>6</v>
      </c>
      <c r="B73" s="55"/>
      <c r="C73" s="48" t="s">
        <v>171</v>
      </c>
      <c r="D73" s="42" t="s">
        <v>249</v>
      </c>
      <c r="E73" s="42"/>
      <c r="F73" s="49"/>
      <c r="G73" s="41"/>
      <c r="H73" s="47">
        <v>0</v>
      </c>
      <c r="I73" s="47">
        <v>2</v>
      </c>
      <c r="J73" s="47"/>
      <c r="K73" s="45">
        <v>3</v>
      </c>
      <c r="L73" s="46"/>
      <c r="M73" s="46" t="s">
        <v>103</v>
      </c>
      <c r="N73" s="42"/>
    </row>
    <row r="74" spans="1:14" s="87" customFormat="1" ht="22.8" x14ac:dyDescent="0.2">
      <c r="A74" s="101">
        <v>6</v>
      </c>
      <c r="B74" s="42"/>
      <c r="C74" s="39" t="s">
        <v>247</v>
      </c>
      <c r="D74" s="42" t="s">
        <v>246</v>
      </c>
      <c r="E74" s="42"/>
      <c r="F74" s="49"/>
      <c r="G74" s="41"/>
      <c r="H74" s="47">
        <v>1</v>
      </c>
      <c r="I74" s="47">
        <v>0</v>
      </c>
      <c r="J74" s="47"/>
      <c r="K74" s="45">
        <v>2</v>
      </c>
      <c r="L74" s="46"/>
      <c r="M74" s="46" t="s">
        <v>81</v>
      </c>
      <c r="N74" s="42"/>
    </row>
    <row r="75" spans="1:14" s="87" customFormat="1" ht="12" x14ac:dyDescent="0.2">
      <c r="A75" s="100"/>
      <c r="B75" s="32"/>
      <c r="C75" s="32"/>
      <c r="D75" s="32"/>
      <c r="E75" s="32"/>
      <c r="F75" s="32"/>
      <c r="G75" s="33"/>
      <c r="H75" s="34">
        <f>SUM(H68:H74)</f>
        <v>3</v>
      </c>
      <c r="I75" s="34">
        <f>SUM(I68:I74)</f>
        <v>6</v>
      </c>
      <c r="J75" s="34">
        <f>SUM(J68:J74)</f>
        <v>0</v>
      </c>
      <c r="K75" s="34">
        <f>SUM(K68:K74)</f>
        <v>29</v>
      </c>
      <c r="L75" s="35"/>
      <c r="M75" s="35"/>
      <c r="N75" s="32"/>
    </row>
    <row r="76" spans="1:14" s="87" customFormat="1" ht="22.8" x14ac:dyDescent="0.2">
      <c r="A76" s="100"/>
      <c r="B76" s="32"/>
      <c r="C76" s="32"/>
      <c r="D76" s="32"/>
      <c r="E76" s="32"/>
      <c r="F76" s="32"/>
      <c r="G76" s="36" t="s">
        <v>36</v>
      </c>
      <c r="H76" s="151">
        <f>SUM(H75:I75)*14</f>
        <v>126</v>
      </c>
      <c r="I76" s="152"/>
      <c r="J76" s="37">
        <f>SUM(J75)</f>
        <v>0</v>
      </c>
      <c r="K76" s="34"/>
      <c r="L76" s="35"/>
      <c r="M76" s="35"/>
      <c r="N76" s="32"/>
    </row>
    <row r="77" spans="1:14" s="85" customFormat="1" ht="12" x14ac:dyDescent="0.2">
      <c r="A77" s="103"/>
      <c r="B77" s="88" t="s">
        <v>172</v>
      </c>
      <c r="C77" s="89"/>
      <c r="D77" s="25"/>
      <c r="E77" s="25"/>
      <c r="F77" s="25"/>
      <c r="G77" s="27"/>
      <c r="H77" s="28"/>
      <c r="I77" s="28"/>
      <c r="J77" s="28"/>
      <c r="K77" s="29"/>
      <c r="L77" s="30"/>
      <c r="M77" s="30"/>
      <c r="N77" s="25"/>
    </row>
    <row r="78" spans="1:14" s="85" customFormat="1" ht="12" x14ac:dyDescent="0.2">
      <c r="A78" s="104"/>
      <c r="B78" s="43"/>
      <c r="C78" s="56" t="s">
        <v>122</v>
      </c>
      <c r="D78" s="56" t="s">
        <v>123</v>
      </c>
      <c r="E78" s="43"/>
      <c r="F78" s="43"/>
      <c r="G78" s="58"/>
      <c r="H78" s="59"/>
      <c r="I78" s="59"/>
      <c r="J78" s="59"/>
      <c r="K78" s="60"/>
      <c r="L78" s="61"/>
      <c r="M78" s="61"/>
      <c r="N78" s="43"/>
    </row>
    <row r="79" spans="1:14" s="87" customFormat="1" ht="22.8" x14ac:dyDescent="0.2">
      <c r="A79" s="102">
        <v>4</v>
      </c>
      <c r="B79" s="43" t="s">
        <v>177</v>
      </c>
      <c r="C79" s="43" t="s">
        <v>178</v>
      </c>
      <c r="D79" s="43" t="s">
        <v>179</v>
      </c>
      <c r="E79" s="43"/>
      <c r="F79" s="57" t="s">
        <v>271</v>
      </c>
      <c r="G79" s="21" t="s">
        <v>190</v>
      </c>
      <c r="H79" s="59">
        <v>1</v>
      </c>
      <c r="I79" s="59">
        <v>1</v>
      </c>
      <c r="J79" s="59"/>
      <c r="K79" s="60">
        <v>3</v>
      </c>
      <c r="L79" s="61" t="s">
        <v>3</v>
      </c>
      <c r="M79" s="61" t="s">
        <v>103</v>
      </c>
      <c r="N79" s="43"/>
    </row>
    <row r="80" spans="1:14" s="87" customFormat="1" ht="22.8" x14ac:dyDescent="0.2">
      <c r="A80" s="102">
        <v>5</v>
      </c>
      <c r="B80" s="43" t="s">
        <v>181</v>
      </c>
      <c r="C80" s="43" t="s">
        <v>124</v>
      </c>
      <c r="D80" s="43" t="s">
        <v>125</v>
      </c>
      <c r="E80" s="57" t="s">
        <v>177</v>
      </c>
      <c r="F80" s="57" t="s">
        <v>35</v>
      </c>
      <c r="G80" s="21" t="s">
        <v>190</v>
      </c>
      <c r="H80" s="59">
        <v>1</v>
      </c>
      <c r="I80" s="59">
        <v>2</v>
      </c>
      <c r="J80" s="59"/>
      <c r="K80" s="60">
        <v>5</v>
      </c>
      <c r="L80" s="61" t="s">
        <v>10</v>
      </c>
      <c r="M80" s="61" t="s">
        <v>103</v>
      </c>
      <c r="N80" s="43"/>
    </row>
    <row r="81" spans="1:14" s="87" customFormat="1" ht="22.8" x14ac:dyDescent="0.2">
      <c r="A81" s="102">
        <v>6</v>
      </c>
      <c r="B81" s="62" t="s">
        <v>126</v>
      </c>
      <c r="C81" s="43" t="s">
        <v>127</v>
      </c>
      <c r="D81" s="43" t="s">
        <v>128</v>
      </c>
      <c r="E81" s="57" t="s">
        <v>181</v>
      </c>
      <c r="F81" s="57" t="s">
        <v>227</v>
      </c>
      <c r="G81" s="21" t="s">
        <v>190</v>
      </c>
      <c r="H81" s="59">
        <v>0</v>
      </c>
      <c r="I81" s="59">
        <v>2</v>
      </c>
      <c r="J81" s="59"/>
      <c r="K81" s="60">
        <v>3</v>
      </c>
      <c r="L81" s="61" t="s">
        <v>10</v>
      </c>
      <c r="M81" s="61" t="s">
        <v>103</v>
      </c>
      <c r="N81" s="43"/>
    </row>
    <row r="82" spans="1:14" s="85" customFormat="1" ht="12" x14ac:dyDescent="0.2">
      <c r="A82" s="104"/>
      <c r="B82" s="43"/>
      <c r="C82" s="43"/>
      <c r="D82" s="43"/>
      <c r="E82" s="43"/>
      <c r="F82" s="43"/>
      <c r="G82" s="58"/>
      <c r="H82" s="59"/>
      <c r="I82" s="59"/>
      <c r="J82" s="59"/>
      <c r="K82" s="60"/>
      <c r="L82" s="61"/>
      <c r="M82" s="61"/>
      <c r="N82" s="43"/>
    </row>
    <row r="83" spans="1:14" s="85" customFormat="1" ht="12" x14ac:dyDescent="0.2">
      <c r="A83" s="104"/>
      <c r="B83" s="43"/>
      <c r="C83" s="56" t="s">
        <v>129</v>
      </c>
      <c r="D83" s="56" t="s">
        <v>130</v>
      </c>
      <c r="E83" s="43"/>
      <c r="F83" s="43"/>
      <c r="G83" s="58"/>
      <c r="H83" s="59"/>
      <c r="I83" s="59"/>
      <c r="J83" s="59"/>
      <c r="K83" s="60"/>
      <c r="L83" s="61"/>
      <c r="M83" s="61"/>
      <c r="N83" s="43"/>
    </row>
    <row r="84" spans="1:14" s="87" customFormat="1" ht="12" x14ac:dyDescent="0.2">
      <c r="A84" s="102">
        <v>4</v>
      </c>
      <c r="B84" s="62" t="s">
        <v>131</v>
      </c>
      <c r="C84" s="43" t="s">
        <v>132</v>
      </c>
      <c r="D84" s="43" t="s">
        <v>133</v>
      </c>
      <c r="E84" s="43"/>
      <c r="F84" s="57" t="s">
        <v>273</v>
      </c>
      <c r="G84" s="128" t="s">
        <v>216</v>
      </c>
      <c r="H84" s="59">
        <v>0</v>
      </c>
      <c r="I84" s="59">
        <v>2</v>
      </c>
      <c r="J84" s="59"/>
      <c r="K84" s="60">
        <v>3</v>
      </c>
      <c r="L84" s="61" t="s">
        <v>10</v>
      </c>
      <c r="M84" s="61" t="s">
        <v>103</v>
      </c>
      <c r="N84" s="43"/>
    </row>
    <row r="85" spans="1:14" s="87" customFormat="1" ht="12" x14ac:dyDescent="0.2">
      <c r="A85" s="102">
        <v>5</v>
      </c>
      <c r="B85" s="62" t="s">
        <v>104</v>
      </c>
      <c r="C85" s="43" t="s">
        <v>187</v>
      </c>
      <c r="D85" s="43" t="s">
        <v>134</v>
      </c>
      <c r="E85" s="43"/>
      <c r="F85" s="43" t="s">
        <v>273</v>
      </c>
      <c r="G85" s="128" t="s">
        <v>216</v>
      </c>
      <c r="H85" s="59">
        <v>1</v>
      </c>
      <c r="I85" s="59">
        <v>2</v>
      </c>
      <c r="J85" s="59"/>
      <c r="K85" s="60">
        <v>5</v>
      </c>
      <c r="L85" s="61" t="s">
        <v>3</v>
      </c>
      <c r="M85" s="61" t="s">
        <v>103</v>
      </c>
      <c r="N85" s="43"/>
    </row>
    <row r="86" spans="1:14" s="115" customFormat="1" ht="12" x14ac:dyDescent="0.2">
      <c r="A86" s="110">
        <v>6</v>
      </c>
      <c r="B86" s="111" t="s">
        <v>183</v>
      </c>
      <c r="C86" s="26" t="s">
        <v>184</v>
      </c>
      <c r="D86" s="26" t="s">
        <v>185</v>
      </c>
      <c r="E86" s="57" t="s">
        <v>104</v>
      </c>
      <c r="F86" s="43" t="s">
        <v>273</v>
      </c>
      <c r="G86" s="128" t="s">
        <v>216</v>
      </c>
      <c r="H86" s="112">
        <v>0</v>
      </c>
      <c r="I86" s="112">
        <v>2</v>
      </c>
      <c r="J86" s="112"/>
      <c r="K86" s="113">
        <v>3</v>
      </c>
      <c r="L86" s="114" t="s">
        <v>10</v>
      </c>
      <c r="M86" s="114" t="s">
        <v>103</v>
      </c>
      <c r="N86" s="57"/>
    </row>
    <row r="87" spans="1:14" s="85" customFormat="1" ht="12" x14ac:dyDescent="0.2">
      <c r="A87" s="104"/>
      <c r="B87" s="43"/>
      <c r="C87" s="43"/>
      <c r="D87" s="43"/>
      <c r="E87" s="43"/>
      <c r="F87" s="43"/>
      <c r="G87" s="58"/>
      <c r="H87" s="59"/>
      <c r="I87" s="59"/>
      <c r="J87" s="59"/>
      <c r="K87" s="60"/>
      <c r="L87" s="61"/>
      <c r="M87" s="61"/>
      <c r="N87" s="43"/>
    </row>
    <row r="88" spans="1:14" s="85" customFormat="1" ht="24" x14ac:dyDescent="0.2">
      <c r="A88" s="104"/>
      <c r="B88" s="43"/>
      <c r="C88" s="56" t="s">
        <v>136</v>
      </c>
      <c r="D88" s="56" t="s">
        <v>137</v>
      </c>
      <c r="E88" s="43"/>
      <c r="F88" s="43"/>
      <c r="G88" s="58"/>
      <c r="H88" s="59"/>
      <c r="I88" s="59"/>
      <c r="J88" s="59"/>
      <c r="K88" s="60"/>
      <c r="L88" s="61"/>
      <c r="M88" s="61"/>
      <c r="N88" s="43"/>
    </row>
    <row r="89" spans="1:14" s="115" customFormat="1" ht="22.8" x14ac:dyDescent="0.2">
      <c r="A89" s="110">
        <v>4</v>
      </c>
      <c r="B89" s="111" t="s">
        <v>138</v>
      </c>
      <c r="C89" s="57" t="s">
        <v>139</v>
      </c>
      <c r="D89" s="57" t="s">
        <v>140</v>
      </c>
      <c r="E89" s="57"/>
      <c r="F89" s="57" t="s">
        <v>227</v>
      </c>
      <c r="G89" s="121" t="s">
        <v>190</v>
      </c>
      <c r="H89" s="112">
        <v>2</v>
      </c>
      <c r="I89" s="112">
        <v>0</v>
      </c>
      <c r="J89" s="112"/>
      <c r="K89" s="113">
        <v>3</v>
      </c>
      <c r="L89" s="114" t="s">
        <v>3</v>
      </c>
      <c r="M89" s="114" t="s">
        <v>103</v>
      </c>
      <c r="N89" s="57"/>
    </row>
    <row r="90" spans="1:14" s="87" customFormat="1" ht="22.8" x14ac:dyDescent="0.2">
      <c r="A90" s="102">
        <v>5</v>
      </c>
      <c r="B90" s="62" t="s">
        <v>105</v>
      </c>
      <c r="C90" s="43" t="s">
        <v>141</v>
      </c>
      <c r="D90" s="43" t="s">
        <v>269</v>
      </c>
      <c r="E90" s="43" t="s">
        <v>138</v>
      </c>
      <c r="F90" s="57" t="s">
        <v>40</v>
      </c>
      <c r="G90" s="128" t="s">
        <v>216</v>
      </c>
      <c r="H90" s="59">
        <v>1</v>
      </c>
      <c r="I90" s="59">
        <v>2</v>
      </c>
      <c r="J90" s="59"/>
      <c r="K90" s="60">
        <v>5</v>
      </c>
      <c r="L90" s="61" t="s">
        <v>3</v>
      </c>
      <c r="M90" s="61" t="s">
        <v>103</v>
      </c>
      <c r="N90" s="43"/>
    </row>
    <row r="91" spans="1:14" s="87" customFormat="1" ht="34.200000000000003" x14ac:dyDescent="0.2">
      <c r="A91" s="102">
        <v>6</v>
      </c>
      <c r="B91" s="62" t="s">
        <v>142</v>
      </c>
      <c r="C91" s="43" t="s">
        <v>143</v>
      </c>
      <c r="D91" s="43" t="s">
        <v>144</v>
      </c>
      <c r="E91" s="43"/>
      <c r="F91" s="57" t="s">
        <v>218</v>
      </c>
      <c r="G91" s="21" t="s">
        <v>190</v>
      </c>
      <c r="H91" s="59">
        <v>0</v>
      </c>
      <c r="I91" s="59">
        <v>2</v>
      </c>
      <c r="J91" s="59"/>
      <c r="K91" s="60">
        <v>3</v>
      </c>
      <c r="L91" s="61" t="s">
        <v>10</v>
      </c>
      <c r="M91" s="61" t="s">
        <v>103</v>
      </c>
      <c r="N91" s="43"/>
    </row>
    <row r="92" spans="1:14" s="85" customFormat="1" ht="12" x14ac:dyDescent="0.2">
      <c r="A92" s="104"/>
      <c r="B92" s="43"/>
      <c r="C92" s="43"/>
      <c r="D92" s="43"/>
      <c r="E92" s="43"/>
      <c r="F92" s="43"/>
      <c r="G92" s="58"/>
      <c r="H92" s="59"/>
      <c r="I92" s="59"/>
      <c r="J92" s="59"/>
      <c r="K92" s="60"/>
      <c r="L92" s="61"/>
      <c r="M92" s="61"/>
      <c r="N92" s="43"/>
    </row>
    <row r="93" spans="1:14" s="85" customFormat="1" ht="24" x14ac:dyDescent="0.2">
      <c r="A93" s="104"/>
      <c r="B93" s="43"/>
      <c r="C93" s="56" t="s">
        <v>145</v>
      </c>
      <c r="D93" s="56" t="s">
        <v>146</v>
      </c>
      <c r="E93" s="43"/>
      <c r="F93" s="43"/>
      <c r="G93" s="58"/>
      <c r="H93" s="59"/>
      <c r="I93" s="59"/>
      <c r="J93" s="59"/>
      <c r="K93" s="60"/>
      <c r="L93" s="61"/>
      <c r="M93" s="61"/>
      <c r="N93" s="43"/>
    </row>
    <row r="94" spans="1:14" s="87" customFormat="1" ht="22.8" x14ac:dyDescent="0.2">
      <c r="A94" s="102">
        <v>4</v>
      </c>
      <c r="B94" s="62" t="s">
        <v>176</v>
      </c>
      <c r="C94" s="43" t="s">
        <v>175</v>
      </c>
      <c r="D94" s="43" t="s">
        <v>189</v>
      </c>
      <c r="E94" s="43" t="s">
        <v>67</v>
      </c>
      <c r="F94" s="57" t="s">
        <v>40</v>
      </c>
      <c r="G94" s="128" t="s">
        <v>216</v>
      </c>
      <c r="H94" s="59">
        <v>0</v>
      </c>
      <c r="I94" s="59">
        <v>2</v>
      </c>
      <c r="J94" s="59"/>
      <c r="K94" s="60">
        <v>3</v>
      </c>
      <c r="L94" s="61" t="s">
        <v>10</v>
      </c>
      <c r="M94" s="61" t="s">
        <v>103</v>
      </c>
      <c r="N94" s="43"/>
    </row>
    <row r="95" spans="1:14" s="87" customFormat="1" ht="22.8" x14ac:dyDescent="0.2">
      <c r="A95" s="102">
        <v>5</v>
      </c>
      <c r="B95" s="62" t="s">
        <v>182</v>
      </c>
      <c r="C95" s="43" t="s">
        <v>147</v>
      </c>
      <c r="D95" s="43" t="s">
        <v>148</v>
      </c>
      <c r="E95" s="43" t="s">
        <v>67</v>
      </c>
      <c r="F95" s="57" t="s">
        <v>135</v>
      </c>
      <c r="G95" s="128" t="s">
        <v>216</v>
      </c>
      <c r="H95" s="28">
        <v>2</v>
      </c>
      <c r="I95" s="59">
        <v>2</v>
      </c>
      <c r="J95" s="59"/>
      <c r="K95" s="60">
        <v>5</v>
      </c>
      <c r="L95" s="61" t="s">
        <v>3</v>
      </c>
      <c r="M95" s="61" t="s">
        <v>103</v>
      </c>
      <c r="N95" s="43"/>
    </row>
    <row r="96" spans="1:14" s="115" customFormat="1" ht="34.200000000000003" x14ac:dyDescent="0.2">
      <c r="A96" s="110">
        <v>6</v>
      </c>
      <c r="B96" s="111" t="s">
        <v>256</v>
      </c>
      <c r="C96" s="57" t="s">
        <v>257</v>
      </c>
      <c r="D96" s="57" t="s">
        <v>149</v>
      </c>
      <c r="E96" s="57"/>
      <c r="F96" s="57" t="s">
        <v>276</v>
      </c>
      <c r="G96" s="128" t="s">
        <v>114</v>
      </c>
      <c r="H96" s="112">
        <v>2</v>
      </c>
      <c r="I96" s="112">
        <v>0</v>
      </c>
      <c r="J96" s="112"/>
      <c r="K96" s="113">
        <v>3</v>
      </c>
      <c r="L96" s="114" t="s">
        <v>3</v>
      </c>
      <c r="M96" s="114" t="s">
        <v>103</v>
      </c>
      <c r="N96" s="57"/>
    </row>
    <row r="97" spans="1:22" s="85" customFormat="1" ht="12" x14ac:dyDescent="0.2">
      <c r="A97" s="104"/>
      <c r="B97" s="43"/>
      <c r="C97" s="43"/>
      <c r="D97" s="43"/>
      <c r="E97" s="43"/>
      <c r="F97" s="43"/>
      <c r="G97" s="58"/>
      <c r="H97" s="59"/>
      <c r="I97" s="59"/>
      <c r="J97" s="59"/>
      <c r="K97" s="60"/>
      <c r="L97" s="61"/>
      <c r="M97" s="61"/>
      <c r="N97" s="43"/>
    </row>
    <row r="98" spans="1:22" s="85" customFormat="1" ht="24" x14ac:dyDescent="0.2">
      <c r="A98" s="104"/>
      <c r="B98" s="43"/>
      <c r="C98" s="56" t="s">
        <v>150</v>
      </c>
      <c r="D98" s="56" t="s">
        <v>151</v>
      </c>
      <c r="E98" s="43"/>
      <c r="F98" s="43"/>
      <c r="G98" s="58"/>
      <c r="H98" s="59"/>
      <c r="I98" s="59"/>
      <c r="J98" s="59"/>
      <c r="K98" s="60"/>
      <c r="L98" s="61"/>
      <c r="M98" s="61"/>
      <c r="N98" s="43"/>
    </row>
    <row r="99" spans="1:22" s="87" customFormat="1" ht="22.8" x14ac:dyDescent="0.2">
      <c r="A99" s="102">
        <v>4</v>
      </c>
      <c r="B99" s="62" t="s">
        <v>152</v>
      </c>
      <c r="C99" s="43" t="s">
        <v>153</v>
      </c>
      <c r="D99" s="43" t="s">
        <v>154</v>
      </c>
      <c r="E99" s="43"/>
      <c r="F99" s="57" t="s">
        <v>215</v>
      </c>
      <c r="G99" s="128" t="s">
        <v>216</v>
      </c>
      <c r="H99" s="59">
        <v>2</v>
      </c>
      <c r="I99" s="59">
        <v>0</v>
      </c>
      <c r="J99" s="59"/>
      <c r="K99" s="60">
        <v>3</v>
      </c>
      <c r="L99" s="61" t="s">
        <v>3</v>
      </c>
      <c r="M99" s="61" t="s">
        <v>103</v>
      </c>
      <c r="N99" s="43"/>
    </row>
    <row r="100" spans="1:22" s="87" customFormat="1" ht="22.8" x14ac:dyDescent="0.2">
      <c r="A100" s="102">
        <v>5</v>
      </c>
      <c r="B100" s="62" t="s">
        <v>155</v>
      </c>
      <c r="C100" s="43" t="s">
        <v>156</v>
      </c>
      <c r="D100" s="43" t="s">
        <v>157</v>
      </c>
      <c r="E100" s="43" t="s">
        <v>152</v>
      </c>
      <c r="F100" s="57" t="s">
        <v>40</v>
      </c>
      <c r="G100" s="128" t="s">
        <v>216</v>
      </c>
      <c r="H100" s="59">
        <v>1</v>
      </c>
      <c r="I100" s="59">
        <v>2</v>
      </c>
      <c r="J100" s="59"/>
      <c r="K100" s="60">
        <v>5</v>
      </c>
      <c r="L100" s="61" t="s">
        <v>3</v>
      </c>
      <c r="M100" s="61" t="s">
        <v>103</v>
      </c>
      <c r="N100" s="43"/>
    </row>
    <row r="101" spans="1:22" s="87" customFormat="1" ht="22.8" x14ac:dyDescent="0.2">
      <c r="A101" s="102">
        <v>6</v>
      </c>
      <c r="B101" s="62" t="s">
        <v>158</v>
      </c>
      <c r="C101" s="43" t="s">
        <v>159</v>
      </c>
      <c r="D101" s="43" t="s">
        <v>224</v>
      </c>
      <c r="E101" s="43" t="s">
        <v>155</v>
      </c>
      <c r="F101" s="57" t="s">
        <v>215</v>
      </c>
      <c r="G101" s="128" t="s">
        <v>216</v>
      </c>
      <c r="H101" s="59">
        <v>0</v>
      </c>
      <c r="I101" s="59">
        <v>2</v>
      </c>
      <c r="J101" s="59"/>
      <c r="K101" s="60">
        <v>3</v>
      </c>
      <c r="L101" s="61" t="s">
        <v>10</v>
      </c>
      <c r="M101" s="61" t="s">
        <v>103</v>
      </c>
      <c r="N101" s="43"/>
    </row>
    <row r="102" spans="1:22" s="85" customFormat="1" ht="12" x14ac:dyDescent="0.2">
      <c r="A102" s="103"/>
      <c r="B102" s="25"/>
      <c r="C102" s="25"/>
      <c r="D102" s="25"/>
      <c r="E102" s="25"/>
      <c r="F102" s="25"/>
      <c r="G102" s="27"/>
      <c r="H102" s="28"/>
      <c r="I102" s="28"/>
      <c r="J102" s="28"/>
      <c r="K102" s="29"/>
      <c r="L102" s="30"/>
      <c r="M102" s="30"/>
      <c r="N102" s="25"/>
    </row>
    <row r="103" spans="1:22" s="85" customFormat="1" ht="12" x14ac:dyDescent="0.2">
      <c r="A103" s="109" t="s">
        <v>160</v>
      </c>
      <c r="B103" s="25"/>
      <c r="C103" s="25"/>
      <c r="D103" s="25"/>
      <c r="E103" s="25"/>
      <c r="F103" s="25"/>
      <c r="G103" s="27"/>
      <c r="H103" s="28"/>
      <c r="I103" s="28"/>
      <c r="J103" s="28"/>
      <c r="K103" s="29"/>
      <c r="L103" s="30"/>
      <c r="M103" s="30"/>
      <c r="N103" s="25"/>
    </row>
    <row r="104" spans="1:22" s="85" customFormat="1" ht="27" customHeight="1" x14ac:dyDescent="0.2">
      <c r="A104" s="105" t="s">
        <v>161</v>
      </c>
      <c r="B104" s="63" t="s">
        <v>162</v>
      </c>
      <c r="C104" s="63" t="s">
        <v>261</v>
      </c>
      <c r="D104" s="63" t="s">
        <v>262</v>
      </c>
      <c r="E104" s="63"/>
      <c r="F104" s="64" t="s">
        <v>265</v>
      </c>
      <c r="G104" s="65" t="s">
        <v>253</v>
      </c>
      <c r="H104" s="66">
        <v>0</v>
      </c>
      <c r="I104" s="66">
        <v>2</v>
      </c>
      <c r="J104" s="66"/>
      <c r="K104" s="67">
        <v>4</v>
      </c>
      <c r="L104" s="68" t="s">
        <v>10</v>
      </c>
      <c r="M104" s="68" t="s">
        <v>103</v>
      </c>
      <c r="N104" s="63"/>
    </row>
    <row r="105" spans="1:22" s="85" customFormat="1" ht="22.8" x14ac:dyDescent="0.25">
      <c r="A105" s="105" t="s">
        <v>161</v>
      </c>
      <c r="B105" s="63" t="s">
        <v>163</v>
      </c>
      <c r="C105" s="63" t="s">
        <v>264</v>
      </c>
      <c r="D105" s="63" t="s">
        <v>263</v>
      </c>
      <c r="E105" s="63"/>
      <c r="F105" s="64" t="s">
        <v>265</v>
      </c>
      <c r="G105" s="65" t="s">
        <v>253</v>
      </c>
      <c r="H105" s="69">
        <v>0</v>
      </c>
      <c r="I105" s="69">
        <v>2</v>
      </c>
      <c r="J105" s="67"/>
      <c r="K105" s="67">
        <v>4</v>
      </c>
      <c r="L105" s="70" t="s">
        <v>10</v>
      </c>
      <c r="M105" s="68" t="s">
        <v>103</v>
      </c>
      <c r="N105" s="63"/>
      <c r="O105" s="90"/>
      <c r="P105" s="90"/>
      <c r="Q105" s="90"/>
      <c r="R105" s="90"/>
      <c r="S105" s="90"/>
      <c r="T105" s="90"/>
      <c r="U105" s="90"/>
      <c r="V105" s="90"/>
    </row>
    <row r="106" spans="1:22" s="91" customFormat="1" ht="22.8" x14ac:dyDescent="0.2">
      <c r="A106" s="105" t="s">
        <v>170</v>
      </c>
      <c r="B106" s="71" t="s">
        <v>164</v>
      </c>
      <c r="C106" s="71" t="s">
        <v>165</v>
      </c>
      <c r="D106" s="72" t="s">
        <v>266</v>
      </c>
      <c r="E106" s="71"/>
      <c r="F106" s="72" t="s">
        <v>51</v>
      </c>
      <c r="G106" s="66" t="s">
        <v>52</v>
      </c>
      <c r="H106" s="66">
        <v>0</v>
      </c>
      <c r="I106" s="66">
        <v>2</v>
      </c>
      <c r="J106" s="66"/>
      <c r="K106" s="67">
        <v>4</v>
      </c>
      <c r="L106" s="66" t="s">
        <v>10</v>
      </c>
      <c r="M106" s="66" t="s">
        <v>103</v>
      </c>
      <c r="N106" s="71"/>
      <c r="O106" s="73"/>
      <c r="P106" s="73"/>
    </row>
    <row r="107" spans="1:22" s="85" customFormat="1" ht="12" x14ac:dyDescent="0.2">
      <c r="A107" s="105" t="s">
        <v>161</v>
      </c>
      <c r="B107" s="63" t="s">
        <v>166</v>
      </c>
      <c r="C107" s="64" t="s">
        <v>167</v>
      </c>
      <c r="D107" s="64" t="s">
        <v>267</v>
      </c>
      <c r="E107" s="63"/>
      <c r="F107" s="64" t="s">
        <v>276</v>
      </c>
      <c r="G107" s="65" t="s">
        <v>114</v>
      </c>
      <c r="H107" s="66">
        <v>2</v>
      </c>
      <c r="I107" s="66">
        <v>0</v>
      </c>
      <c r="J107" s="66"/>
      <c r="K107" s="67">
        <v>4</v>
      </c>
      <c r="L107" s="68" t="s">
        <v>3</v>
      </c>
      <c r="M107" s="68" t="s">
        <v>103</v>
      </c>
      <c r="N107" s="63"/>
    </row>
    <row r="108" spans="1:22" s="85" customFormat="1" ht="12" x14ac:dyDescent="0.2">
      <c r="A108" s="105">
        <v>6</v>
      </c>
      <c r="B108" s="63" t="s">
        <v>168</v>
      </c>
      <c r="C108" s="64" t="s">
        <v>169</v>
      </c>
      <c r="D108" s="64" t="s">
        <v>268</v>
      </c>
      <c r="E108" s="63"/>
      <c r="F108" s="64" t="s">
        <v>276</v>
      </c>
      <c r="G108" s="65" t="s">
        <v>114</v>
      </c>
      <c r="H108" s="66">
        <v>2</v>
      </c>
      <c r="I108" s="66">
        <v>0</v>
      </c>
      <c r="J108" s="66"/>
      <c r="K108" s="67">
        <v>4</v>
      </c>
      <c r="L108" s="68" t="s">
        <v>3</v>
      </c>
      <c r="M108" s="68" t="s">
        <v>103</v>
      </c>
      <c r="N108" s="63" t="s">
        <v>111</v>
      </c>
    </row>
    <row r="109" spans="1:22" s="87" customFormat="1" ht="12" x14ac:dyDescent="0.2">
      <c r="A109" s="106"/>
      <c r="B109" s="92"/>
      <c r="C109" s="93"/>
      <c r="D109" s="93"/>
      <c r="E109" s="92"/>
      <c r="F109" s="92"/>
      <c r="G109" s="94"/>
      <c r="H109" s="95"/>
      <c r="I109" s="95"/>
      <c r="J109" s="95"/>
      <c r="K109" s="96"/>
      <c r="L109" s="94"/>
      <c r="M109" s="94"/>
      <c r="N109" s="92"/>
    </row>
    <row r="110" spans="1:22" s="87" customFormat="1" ht="12" x14ac:dyDescent="0.2">
      <c r="A110" s="106"/>
      <c r="B110" s="92"/>
      <c r="C110" s="93"/>
      <c r="D110" s="93"/>
      <c r="E110" s="92"/>
      <c r="F110" s="92"/>
      <c r="G110" s="94"/>
      <c r="H110" s="95"/>
      <c r="I110" s="95"/>
      <c r="J110" s="95"/>
      <c r="K110" s="96"/>
      <c r="L110" s="94"/>
      <c r="M110" s="97"/>
      <c r="N110" s="92"/>
    </row>
    <row r="111" spans="1:22" s="87" customFormat="1" ht="12" x14ac:dyDescent="0.2">
      <c r="A111" s="106"/>
      <c r="B111" s="92"/>
      <c r="C111" s="93"/>
      <c r="D111" s="93"/>
      <c r="E111" s="92"/>
      <c r="F111" s="92"/>
      <c r="G111" s="94"/>
      <c r="H111" s="95"/>
      <c r="I111" s="95"/>
      <c r="J111" s="95"/>
      <c r="K111" s="96"/>
      <c r="L111" s="94"/>
      <c r="M111" s="94"/>
      <c r="N111" s="92"/>
    </row>
    <row r="112" spans="1:22" s="31" customFormat="1" x14ac:dyDescent="0.3">
      <c r="A112" s="107"/>
      <c r="B112" s="74"/>
      <c r="C112" s="75"/>
      <c r="D112" s="75"/>
      <c r="E112" s="74"/>
      <c r="F112" s="74"/>
      <c r="G112" s="76"/>
      <c r="H112" s="77"/>
      <c r="I112" s="77"/>
      <c r="J112" s="77"/>
      <c r="K112" s="78"/>
      <c r="L112" s="76"/>
      <c r="M112" s="76"/>
      <c r="N112" s="74"/>
    </row>
    <row r="113" spans="1:14" s="31" customFormat="1" x14ac:dyDescent="0.3">
      <c r="A113" s="107"/>
      <c r="B113" s="74"/>
      <c r="C113" s="75"/>
      <c r="D113" s="75"/>
      <c r="E113" s="74"/>
      <c r="F113" s="74"/>
      <c r="G113" s="76"/>
      <c r="H113" s="77"/>
      <c r="I113" s="77"/>
      <c r="J113" s="77"/>
      <c r="K113" s="78"/>
      <c r="L113" s="76"/>
      <c r="M113" s="76"/>
      <c r="N113" s="74"/>
    </row>
    <row r="114" spans="1:14" s="84" customFormat="1" x14ac:dyDescent="0.3">
      <c r="A114" s="108"/>
      <c r="B114" s="79"/>
      <c r="C114" s="80"/>
      <c r="D114" s="80"/>
      <c r="E114" s="79"/>
      <c r="F114" s="79"/>
      <c r="G114" s="81"/>
      <c r="H114" s="82"/>
      <c r="I114" s="82"/>
      <c r="J114" s="82"/>
      <c r="K114" s="83"/>
      <c r="L114" s="81"/>
      <c r="M114" s="81"/>
      <c r="N114" s="79"/>
    </row>
  </sheetData>
  <mergeCells count="23">
    <mergeCell ref="H76:I76"/>
    <mergeCell ref="B7:B8"/>
    <mergeCell ref="H21:I21"/>
    <mergeCell ref="H34:I34"/>
    <mergeCell ref="H47:I47"/>
    <mergeCell ref="H59:I59"/>
    <mergeCell ref="H67:I67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C1:C3"/>
    <mergeCell ref="D1:F1"/>
    <mergeCell ref="N7:N8"/>
    <mergeCell ref="D7:D8"/>
    <mergeCell ref="C7:C8"/>
    <mergeCell ref="I3:L3"/>
    <mergeCell ref="H1:N1"/>
  </mergeCells>
  <printOptions horizontalCentered="1" headings="1" gridLines="1"/>
  <pageMargins left="0.25" right="0.25" top="0.75" bottom="0.75" header="0.3" footer="0.3"/>
  <pageSetup paperSize="9" scale="60" orientation="landscape" cellComments="atEnd" r:id="rId1"/>
  <headerFooter>
    <oddFooter>&amp;CE = előadás, Gy = gyakorlat, Félévi követelmény: G = gyak.jegy, K = kollokvium, MAI = minősített aláÍrás, AI = aláírásTantárgy típusa: A = kötelező, B = kötelezően választható/szakirány/specializáció, C = szabadon választható</oddFooter>
  </headerFooter>
  <rowBreaks count="3" manualBreakCount="3">
    <brk id="34" max="13" man="1"/>
    <brk id="67" max="13" man="1"/>
    <brk id="102" max="13" man="1"/>
  </rowBreaks>
  <ignoredErrors>
    <ignoredError sqref="J3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revision/>
  <cp:lastPrinted>2024-07-10T07:55:20Z</cp:lastPrinted>
  <dcterms:created xsi:type="dcterms:W3CDTF">2016-09-01T14:49:18Z</dcterms:created>
  <dcterms:modified xsi:type="dcterms:W3CDTF">2024-07-10T08:05:06Z</dcterms:modified>
  <cp:contentStatus/>
</cp:coreProperties>
</file>